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en/i-grec/3 - MARKETING : COMMUNICATION/Supports de communication/24 - PLV &amp; accessoires/Marché &amp; Boutique/Catalogue boutique/"/>
    </mc:Choice>
  </mc:AlternateContent>
  <xr:revisionPtr revIDLastSave="0" documentId="13_ncr:1_{899681DC-AD32-264E-96B9-1565988E0C40}" xr6:coauthVersionLast="45" xr6:coauthVersionMax="45" xr10:uidLastSave="{00000000-0000-0000-0000-000000000000}"/>
  <workbookProtection workbookPassword="D1D5" lockStructure="1"/>
  <bookViews>
    <workbookView xWindow="1420" yWindow="460" windowWidth="21500" windowHeight="205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21" i="1" l="1"/>
  <c r="M925" i="1"/>
  <c r="M527" i="1"/>
  <c r="M678" i="1"/>
  <c r="M673" i="1"/>
  <c r="M813" i="1"/>
  <c r="M811" i="1"/>
  <c r="M792" i="1"/>
  <c r="M788" i="1"/>
  <c r="M391" i="1"/>
  <c r="M184" i="1"/>
  <c r="M182" i="1"/>
  <c r="M156" i="1"/>
  <c r="M150" i="1"/>
  <c r="M186" i="1" l="1"/>
  <c r="M180" i="1"/>
  <c r="M178" i="1"/>
  <c r="M176" i="1"/>
  <c r="M174" i="1"/>
  <c r="M172" i="1"/>
  <c r="M170" i="1"/>
  <c r="M168" i="1"/>
  <c r="M166" i="1"/>
  <c r="M164" i="1"/>
  <c r="M162" i="1"/>
  <c r="M217" i="1" l="1"/>
  <c r="M215" i="1"/>
  <c r="M213" i="1"/>
  <c r="M931" i="1"/>
  <c r="M857" i="1"/>
  <c r="M855" i="1"/>
  <c r="M853" i="1"/>
  <c r="M671" i="1"/>
  <c r="M669" i="1"/>
  <c r="M667" i="1"/>
  <c r="M665" i="1"/>
  <c r="M663" i="1"/>
  <c r="M720" i="1"/>
  <c r="M615" i="1"/>
  <c r="M613" i="1"/>
  <c r="M635" i="1"/>
  <c r="M445" i="1"/>
  <c r="M443" i="1"/>
  <c r="M461" i="1"/>
  <c r="M459" i="1"/>
  <c r="M457" i="1"/>
  <c r="M455" i="1"/>
  <c r="M389" i="1"/>
  <c r="M387" i="1"/>
  <c r="M385" i="1"/>
  <c r="M383" i="1"/>
  <c r="M381" i="1"/>
  <c r="M192" i="1"/>
  <c r="M261" i="1" l="1"/>
  <c r="M259" i="1"/>
  <c r="M304" i="1" l="1"/>
  <c r="M154" i="1"/>
  <c r="M252" i="1"/>
  <c r="M718" i="1"/>
  <c r="M716" i="1"/>
  <c r="M714" i="1"/>
  <c r="M712" i="1"/>
  <c r="M710" i="1"/>
  <c r="M708" i="1"/>
  <c r="A701" i="1"/>
  <c r="M698" i="1"/>
  <c r="M706" i="1"/>
  <c r="M700" i="1"/>
  <c r="M704" i="1"/>
  <c r="M686" i="1"/>
  <c r="M702" i="1"/>
  <c r="M758" i="1"/>
  <c r="M756" i="1"/>
  <c r="M425" i="1"/>
  <c r="M422" i="1"/>
  <c r="M419" i="1"/>
  <c r="M416" i="1"/>
  <c r="M414" i="1"/>
  <c r="M412" i="1"/>
  <c r="M410" i="1"/>
  <c r="M556" i="1"/>
  <c r="M554" i="1"/>
  <c r="M550" i="1"/>
  <c r="M548" i="1"/>
  <c r="M546" i="1"/>
  <c r="M544" i="1"/>
  <c r="M542" i="1"/>
  <c r="M540" i="1"/>
  <c r="M521" i="1"/>
  <c r="M529" i="1"/>
  <c r="M525" i="1"/>
  <c r="M519" i="1"/>
  <c r="M517" i="1"/>
  <c r="M523" i="1"/>
  <c r="M536" i="1"/>
  <c r="M534" i="1"/>
  <c r="M532" i="1"/>
  <c r="M362" i="1"/>
  <c r="M374" i="1"/>
  <c r="M558" i="1" l="1"/>
  <c r="M110" i="1"/>
  <c r="M350" i="1" l="1"/>
  <c r="M507" i="1"/>
  <c r="M505" i="1"/>
  <c r="M503" i="1"/>
  <c r="M764" i="1"/>
  <c r="M591" i="1"/>
  <c r="M579" i="1"/>
  <c r="M597" i="1"/>
  <c r="M595" i="1"/>
  <c r="M593" i="1"/>
  <c r="M589" i="1"/>
  <c r="M587" i="1"/>
  <c r="M585" i="1"/>
  <c r="M583" i="1"/>
  <c r="M581" i="1"/>
  <c r="M577" i="1"/>
  <c r="M574" i="1"/>
  <c r="M572" i="1"/>
  <c r="M570" i="1"/>
  <c r="M568" i="1"/>
  <c r="M566" i="1"/>
  <c r="M726" i="1"/>
  <c r="M724" i="1"/>
  <c r="M146" i="1"/>
  <c r="M127" i="1"/>
  <c r="M752" i="1"/>
  <c r="M754" i="1"/>
  <c r="M781" i="1" l="1"/>
  <c r="M942" i="1" l="1"/>
  <c r="M940" i="1"/>
  <c r="M936" i="1"/>
  <c r="M938" i="1"/>
  <c r="M929" i="1"/>
  <c r="M927" i="1"/>
  <c r="M923" i="1"/>
  <c r="M919" i="1"/>
  <c r="M917" i="1"/>
  <c r="M915" i="1"/>
  <c r="M908" i="1"/>
  <c r="M906" i="1"/>
  <c r="M901" i="1"/>
  <c r="M899" i="1"/>
  <c r="M913" i="1"/>
  <c r="M911" i="1"/>
  <c r="M890" i="1"/>
  <c r="M888" i="1"/>
  <c r="M886" i="1"/>
  <c r="M884" i="1"/>
  <c r="M882" i="1"/>
  <c r="M878" i="1"/>
  <c r="M876" i="1"/>
  <c r="M874" i="1"/>
  <c r="M871" i="1"/>
  <c r="M869" i="1"/>
  <c r="M867" i="1"/>
  <c r="M851" i="1"/>
  <c r="M849" i="1"/>
  <c r="M847" i="1"/>
  <c r="M845" i="1"/>
  <c r="M843" i="1"/>
  <c r="M817" i="1"/>
  <c r="M841" i="1"/>
  <c r="M839" i="1"/>
  <c r="M837" i="1"/>
  <c r="M835" i="1"/>
  <c r="M833" i="1"/>
  <c r="M831" i="1"/>
  <c r="M829" i="1"/>
  <c r="M827" i="1"/>
  <c r="M825" i="1"/>
  <c r="M823" i="1"/>
  <c r="M821" i="1"/>
  <c r="M819" i="1"/>
  <c r="M808" i="1"/>
  <c r="M806" i="1"/>
  <c r="M801" i="1"/>
  <c r="M799" i="1"/>
  <c r="M796" i="1"/>
  <c r="M794" i="1"/>
  <c r="M790" i="1"/>
  <c r="M786" i="1"/>
  <c r="M773" i="1"/>
  <c r="M779" i="1"/>
  <c r="M777" i="1"/>
  <c r="M775" i="1"/>
  <c r="M762" i="1"/>
  <c r="M749" i="1"/>
  <c r="M747" i="1"/>
  <c r="M745" i="1"/>
  <c r="M743" i="1"/>
  <c r="M741" i="1"/>
  <c r="M739" i="1"/>
  <c r="M737" i="1"/>
  <c r="M735" i="1"/>
  <c r="M733" i="1"/>
  <c r="M731" i="1"/>
  <c r="M696" i="1"/>
  <c r="M694" i="1"/>
  <c r="M661" i="1"/>
  <c r="M659" i="1"/>
  <c r="M692" i="1"/>
  <c r="M690" i="1"/>
  <c r="M688" i="1"/>
  <c r="M684" i="1"/>
  <c r="M682" i="1"/>
  <c r="M657" i="1"/>
  <c r="M655" i="1"/>
  <c r="M653" i="1"/>
  <c r="M651" i="1"/>
  <c r="M649" i="1"/>
  <c r="M680" i="1"/>
  <c r="M676" i="1"/>
  <c r="M647" i="1"/>
  <c r="M645" i="1"/>
  <c r="M631" i="1"/>
  <c r="M629" i="1"/>
  <c r="M626" i="1"/>
  <c r="M624" i="1"/>
  <c r="M622" i="1"/>
  <c r="M620" i="1"/>
  <c r="M633" i="1"/>
  <c r="M609" i="1"/>
  <c r="M607" i="1"/>
  <c r="M604" i="1"/>
  <c r="M602" i="1"/>
  <c r="M611" i="1"/>
  <c r="M93" i="1"/>
  <c r="M95" i="1"/>
  <c r="M97" i="1"/>
  <c r="M99" i="1"/>
  <c r="M101" i="1"/>
  <c r="M103" i="1"/>
  <c r="M106" i="1"/>
  <c r="M108" i="1"/>
  <c r="M112" i="1"/>
  <c r="M121" i="1"/>
  <c r="M123" i="1"/>
  <c r="M125" i="1"/>
  <c r="M129" i="1"/>
  <c r="M131" i="1"/>
  <c r="M133" i="1"/>
  <c r="M135" i="1"/>
  <c r="M137" i="1"/>
  <c r="M140" i="1"/>
  <c r="M142" i="1"/>
  <c r="M144" i="1"/>
  <c r="M148" i="1"/>
  <c r="M152" i="1"/>
  <c r="M188" i="1"/>
  <c r="M190" i="1"/>
  <c r="M194" i="1"/>
  <c r="M196" i="1"/>
  <c r="M198" i="1"/>
  <c r="M200" i="1"/>
  <c r="M202" i="1"/>
  <c r="M204" i="1"/>
  <c r="M222" i="1"/>
  <c r="M224" i="1"/>
  <c r="M226" i="1"/>
  <c r="M228" i="1"/>
  <c r="M230" i="1"/>
  <c r="M235" i="1"/>
  <c r="M238" i="1"/>
  <c r="M241" i="1"/>
  <c r="M244" i="1"/>
  <c r="M248" i="1"/>
  <c r="M271" i="1"/>
  <c r="M273" i="1"/>
  <c r="M275" i="1"/>
  <c r="M277" i="1"/>
  <c r="M280" i="1"/>
  <c r="M282" i="1"/>
  <c r="M284" i="1"/>
  <c r="M286" i="1"/>
  <c r="M288" i="1"/>
  <c r="M290" i="1"/>
  <c r="M292" i="1"/>
  <c r="M294" i="1"/>
  <c r="M296" i="1"/>
  <c r="M300" i="1"/>
  <c r="M302" i="1"/>
  <c r="M314" i="1"/>
  <c r="M316" i="1"/>
  <c r="M318" i="1"/>
  <c r="M320" i="1"/>
  <c r="M322" i="1"/>
  <c r="M324" i="1"/>
  <c r="M329" i="1"/>
  <c r="M331" i="1"/>
  <c r="M333" i="1"/>
  <c r="M335" i="1"/>
  <c r="M337" i="1"/>
  <c r="M339" i="1"/>
  <c r="M342" i="1"/>
  <c r="M344" i="1"/>
  <c r="M346" i="1"/>
  <c r="M348" i="1"/>
  <c r="M354" i="1"/>
  <c r="M356" i="1"/>
  <c r="M358" i="1"/>
  <c r="M360" i="1"/>
  <c r="M372" i="1"/>
  <c r="M376" i="1"/>
  <c r="M379" i="1"/>
  <c r="M394" i="1"/>
  <c r="M403" i="1"/>
  <c r="M405" i="1"/>
  <c r="M435" i="1"/>
  <c r="M437" i="1"/>
  <c r="M439" i="1"/>
  <c r="M441" i="1"/>
  <c r="M448" i="1"/>
  <c r="M450" i="1"/>
  <c r="M452" i="1"/>
  <c r="M466" i="1"/>
  <c r="M468" i="1"/>
  <c r="M470" i="1"/>
  <c r="M472" i="1"/>
  <c r="M475" i="1"/>
  <c r="M477" i="1"/>
  <c r="M479" i="1"/>
  <c r="M481" i="1"/>
  <c r="M485" i="1"/>
  <c r="M487" i="1"/>
  <c r="M491" i="1"/>
  <c r="M493" i="1"/>
  <c r="M495" i="1"/>
  <c r="M497" i="1"/>
  <c r="M499" i="1"/>
  <c r="M70" i="1"/>
  <c r="M83" i="1"/>
  <c r="M81" i="1"/>
  <c r="M72" i="1"/>
  <c r="M68" i="1"/>
  <c r="M66" i="1"/>
  <c r="M64" i="1"/>
  <c r="M62" i="1"/>
  <c r="M60" i="1"/>
  <c r="M58" i="1"/>
  <c r="M85" i="1"/>
  <c r="M77" i="1"/>
  <c r="M75" i="1"/>
  <c r="M944" i="1" l="1"/>
  <c r="M396" i="1"/>
  <c r="M427" i="1"/>
  <c r="M263" i="1"/>
  <c r="M766" i="1"/>
  <c r="M892" i="1"/>
  <c r="M364" i="1"/>
  <c r="M114" i="1"/>
  <c r="M509" i="1"/>
  <c r="M206" i="1"/>
  <c r="M859" i="1"/>
  <c r="M637" i="1"/>
  <c r="M306" i="1"/>
  <c r="M87" i="1"/>
  <c r="L28" i="1" l="1"/>
</calcChain>
</file>

<file path=xl/sharedStrings.xml><?xml version="1.0" encoding="utf-8"?>
<sst xmlns="http://schemas.openxmlformats.org/spreadsheetml/2006/main" count="1224" uniqueCount="485">
  <si>
    <t>Brie de Meaux</t>
  </si>
  <si>
    <t>nature</t>
  </si>
  <si>
    <t>à la moutarde</t>
  </si>
  <si>
    <t>truffé</t>
  </si>
  <si>
    <t>au poivre  agrume</t>
  </si>
  <si>
    <t>Brie noir</t>
  </si>
  <si>
    <t>Prix</t>
  </si>
  <si>
    <t>Quantité</t>
  </si>
  <si>
    <t>Total</t>
  </si>
  <si>
    <t>Les fromages de vache</t>
  </si>
  <si>
    <t>100g</t>
  </si>
  <si>
    <t>g</t>
  </si>
  <si>
    <t>Tomme de Saint Corentin</t>
  </si>
  <si>
    <t>Camembert fermier</t>
  </si>
  <si>
    <t>Saint Jacques</t>
  </si>
  <si>
    <t>Tommette de Merle rouge</t>
  </si>
  <si>
    <t>au kg</t>
  </si>
  <si>
    <t>pièce</t>
  </si>
  <si>
    <t>Persillé de chèvre</t>
  </si>
  <si>
    <t>Bleu de chèvre</t>
  </si>
  <si>
    <t>Jouvenceau</t>
  </si>
  <si>
    <t>Les fromages de chèvre</t>
  </si>
  <si>
    <t>à la sauge</t>
  </si>
  <si>
    <t>Crème fraiche</t>
  </si>
  <si>
    <t>250g</t>
  </si>
  <si>
    <t>500g</t>
  </si>
  <si>
    <t>Fromage blanc lissé</t>
  </si>
  <si>
    <t>Faisselle</t>
  </si>
  <si>
    <t>Beurre de baratte</t>
  </si>
  <si>
    <t>Lait de vache</t>
  </si>
  <si>
    <t>Entier</t>
  </si>
  <si>
    <t>les 6</t>
  </si>
  <si>
    <t>1L</t>
  </si>
  <si>
    <t>Unité</t>
  </si>
  <si>
    <t>x6</t>
  </si>
  <si>
    <t>Charcuteries Daniel Varlet</t>
  </si>
  <si>
    <t>Pâté de campagne</t>
  </si>
  <si>
    <t>Pâté forestier</t>
  </si>
  <si>
    <t>Pâté en croute</t>
  </si>
  <si>
    <t>Nature</t>
  </si>
  <si>
    <t>fumé</t>
  </si>
  <si>
    <t>TOTAL  FROMAGERIE</t>
  </si>
  <si>
    <t>Le montant total indiqué n'est qu'à titre indicatif. Le ticket final tiendra compte du montant exact des produits facturés au poids.</t>
  </si>
  <si>
    <t>TOTAL  CREMERIE</t>
  </si>
  <si>
    <t>Charcuteries sèches</t>
  </si>
  <si>
    <t>(hors Île-de-France)</t>
  </si>
  <si>
    <t>Saucisson</t>
  </si>
  <si>
    <t>200g</t>
  </si>
  <si>
    <t>130g</t>
  </si>
  <si>
    <t>Fouet espagnol</t>
  </si>
  <si>
    <t>160g</t>
  </si>
  <si>
    <t>Coppa de Corse</t>
  </si>
  <si>
    <t>Coppa de Parme</t>
  </si>
  <si>
    <t>Echine de porc séchée</t>
  </si>
  <si>
    <t>Poitrine séchée</t>
  </si>
  <si>
    <t>TOTAL  CHARCUTERIE</t>
  </si>
  <si>
    <t>Plats Daniel Varlet</t>
  </si>
  <si>
    <t>Salade composée</t>
  </si>
  <si>
    <t>Taboulé</t>
  </si>
  <si>
    <t>Grecque</t>
  </si>
  <si>
    <t>Friands</t>
  </si>
  <si>
    <t>Tarte provençale</t>
  </si>
  <si>
    <t>Sauce tomate, mozzarella, courgettes, poivrons.</t>
  </si>
  <si>
    <t>Regina</t>
  </si>
  <si>
    <t>Pecora</t>
  </si>
  <si>
    <t>Quatro fromaggi</t>
  </si>
  <si>
    <t>Sicilienne</t>
  </si>
  <si>
    <t>Sauce tomate, mozzarella, jambon, champignons.</t>
  </si>
  <si>
    <t>Base crème, mozzarella, courgettes, chèvre, miel.</t>
  </si>
  <si>
    <t>Sauce tomate, mozzarella, emmental, chèvre, coulommiers.</t>
  </si>
  <si>
    <t>Sauce tomate, mozzarella, anchoix marinés, câpres, tomates cerises.</t>
  </si>
  <si>
    <t>Pizza feu de bois Biopizza</t>
  </si>
  <si>
    <t>Quatro stagioni</t>
  </si>
  <si>
    <t>Jambon d'Auvergne</t>
  </si>
  <si>
    <t>Jambon de Bayonne</t>
  </si>
  <si>
    <t>Pâte et sauce tomate bios. Compte tenu de la conjoncture actuelle, le reste des ingrédients n’est pas garanti bio.</t>
  </si>
  <si>
    <t>au poivre</t>
  </si>
  <si>
    <t>aux herbes</t>
  </si>
  <si>
    <t>aux cèpes</t>
  </si>
  <si>
    <t>au piment d'espelette</t>
  </si>
  <si>
    <t>Le Pot au Lait (à la grecque)</t>
  </si>
  <si>
    <t>Fruits Rouges</t>
  </si>
  <si>
    <t>Framboise</t>
  </si>
  <si>
    <t>Myrtille</t>
  </si>
  <si>
    <t>Nature format gourmand</t>
  </si>
  <si>
    <t>Caramel Beurre salé</t>
  </si>
  <si>
    <t>Fraise rhubarbe</t>
  </si>
  <si>
    <t>Mangue, fruits de la passion</t>
  </si>
  <si>
    <t>Ananas vanille</t>
  </si>
  <si>
    <t>120g</t>
  </si>
  <si>
    <t>125g</t>
  </si>
  <si>
    <t>400g</t>
  </si>
  <si>
    <t>Sucré</t>
  </si>
  <si>
    <t>Nature x 30 pots</t>
  </si>
  <si>
    <t>Sucré x 30 pots</t>
  </si>
  <si>
    <t>les 30</t>
  </si>
  <si>
    <t>x 30</t>
  </si>
  <si>
    <t>TOTAL DESSERTS FRAIS</t>
  </si>
  <si>
    <t>Pains bio Epis et Pains</t>
  </si>
  <si>
    <t>Le Petit classique</t>
  </si>
  <si>
    <t>Le Petit sésame</t>
  </si>
  <si>
    <t>Le Petit Pavot</t>
  </si>
  <si>
    <t>Brioche Gourmande</t>
  </si>
  <si>
    <t>Recette traditionnelle, cuits au feu de bois.</t>
  </si>
  <si>
    <t>Biscuits sucrés</t>
  </si>
  <si>
    <t>Coquelicot</t>
  </si>
  <si>
    <t>Safran</t>
  </si>
  <si>
    <t>Epeautre</t>
  </si>
  <si>
    <t>Miel</t>
  </si>
  <si>
    <t>Chocolat</t>
  </si>
  <si>
    <t>Pépites de chocolat</t>
  </si>
  <si>
    <t>Biscuits salés</t>
  </si>
  <si>
    <t>Fleur de Sel</t>
  </si>
  <si>
    <t>Tomate</t>
  </si>
  <si>
    <t>Moutarde</t>
  </si>
  <si>
    <t>Cookies Pierre et Tim</t>
  </si>
  <si>
    <t>Trois chocolats</t>
  </si>
  <si>
    <t>Praline Rose</t>
  </si>
  <si>
    <t>Mix</t>
  </si>
  <si>
    <t>TOTAL PAIN ET PATISSERIES</t>
  </si>
  <si>
    <t>Le Petit Iseran (noix)</t>
  </si>
  <si>
    <t>Le Petit Breton (seigle, sarrasin)</t>
  </si>
  <si>
    <t>les 5</t>
  </si>
  <si>
    <t>x 5</t>
  </si>
  <si>
    <t>Farines</t>
  </si>
  <si>
    <t>Farines bio de Brasseuil</t>
  </si>
  <si>
    <t>T110</t>
  </si>
  <si>
    <t>Farines Moulins de Versailles</t>
  </si>
  <si>
    <t>Blé noir</t>
  </si>
  <si>
    <t>Levure sèche boulangère</t>
  </si>
  <si>
    <t>Levure</t>
  </si>
  <si>
    <t>Chocolats bios C.Turmel</t>
  </si>
  <si>
    <t>Sachet Mini Tablettes</t>
  </si>
  <si>
    <t>TOTAL FARINES</t>
  </si>
  <si>
    <t>Spécialités laitières i-grec</t>
  </si>
  <si>
    <t>Yaourt Le P'tit pré bio</t>
  </si>
  <si>
    <t>Volailles Ferme du logis</t>
  </si>
  <si>
    <t>Terrines de poulet</t>
  </si>
  <si>
    <t>Noisette</t>
  </si>
  <si>
    <t>Thym</t>
  </si>
  <si>
    <t>Echalote</t>
  </si>
  <si>
    <t>Rillettes de chapon</t>
  </si>
  <si>
    <t>Poivre vert</t>
  </si>
  <si>
    <t>Champignons</t>
  </si>
  <si>
    <t>Poissons Pisciculture de la Vilette</t>
  </si>
  <si>
    <t>à l'oseille</t>
  </si>
  <si>
    <t>Estivale</t>
  </si>
  <si>
    <t>Terrines de truite fumée</t>
  </si>
  <si>
    <t>Terrine de saumon fumé</t>
  </si>
  <si>
    <t>Rillette de truite fumée</t>
  </si>
  <si>
    <t>Rilette de saumon fumé</t>
  </si>
  <si>
    <t>Terrines de gibiers</t>
  </si>
  <si>
    <t>Terrine de sanglier</t>
  </si>
  <si>
    <t>Terrine de cerf</t>
  </si>
  <si>
    <t>Soupes Bocatile</t>
  </si>
  <si>
    <t>Butternut</t>
  </si>
  <si>
    <t>Potimarron</t>
  </si>
  <si>
    <t>Panais</t>
  </si>
  <si>
    <t>Epices douces</t>
  </si>
  <si>
    <t>50cl</t>
  </si>
  <si>
    <t>TOTAL CONSERVERIE</t>
  </si>
  <si>
    <t>Moutardes Briards</t>
  </si>
  <si>
    <t>Huiles</t>
  </si>
  <si>
    <t>Tournesol</t>
  </si>
  <si>
    <t>Bouteille 50cl</t>
  </si>
  <si>
    <t>Bouteille 1L</t>
  </si>
  <si>
    <t>Colza</t>
  </si>
  <si>
    <t>Sésame</t>
  </si>
  <si>
    <t>Vin rouge</t>
  </si>
  <si>
    <t>Xéres</t>
  </si>
  <si>
    <t>Estragon</t>
  </si>
  <si>
    <t>Herbes de Provence</t>
  </si>
  <si>
    <t>Balsamique de Modène</t>
  </si>
  <si>
    <t>Vinaigres et vinaigrette</t>
  </si>
  <si>
    <t>Vinaigrette à l'huile de Colza</t>
  </si>
  <si>
    <t>Bouteille 25cl</t>
  </si>
  <si>
    <t>Bouteille 50L</t>
  </si>
  <si>
    <t>25cl</t>
  </si>
  <si>
    <t>TOTAL ASSAISONNEMENTS</t>
  </si>
  <si>
    <t>Abricot</t>
  </si>
  <si>
    <t>Cerise</t>
  </si>
  <si>
    <t>Fraise Rhubarbe</t>
  </si>
  <si>
    <t>Mirabelle</t>
  </si>
  <si>
    <t>Confitures</t>
  </si>
  <si>
    <t>Confitures de Justine</t>
  </si>
  <si>
    <t>Fraise</t>
  </si>
  <si>
    <t>Reine Claude</t>
  </si>
  <si>
    <t>Ananas Vanille</t>
  </si>
  <si>
    <t>Mangue Passion</t>
  </si>
  <si>
    <t>Poire Williams</t>
  </si>
  <si>
    <t>Pomme</t>
  </si>
  <si>
    <t>Miels</t>
  </si>
  <si>
    <t>Accacia 250g</t>
  </si>
  <si>
    <t>Accacia 500g</t>
  </si>
  <si>
    <t>Printemps 250g</t>
  </si>
  <si>
    <t>Printemps 500g</t>
  </si>
  <si>
    <t>Fleur 250g</t>
  </si>
  <si>
    <t>Châtaigner 250g</t>
  </si>
  <si>
    <t>Lavande</t>
  </si>
  <si>
    <t>Tilleul</t>
  </si>
  <si>
    <t>Compote de la Ferme du Logis</t>
  </si>
  <si>
    <t>Jus de pomme Ferme du logis</t>
  </si>
  <si>
    <t>Jus de pomme</t>
  </si>
  <si>
    <t>Jus de Pomme passion</t>
  </si>
  <si>
    <t>Jus de pomme framboise</t>
  </si>
  <si>
    <t>Jus de Pomme Cassis</t>
  </si>
  <si>
    <t>Limonades</t>
  </si>
  <si>
    <t>Limonades de Paris</t>
  </si>
  <si>
    <t>Citron 1L</t>
  </si>
  <si>
    <t>Citron 33cl</t>
  </si>
  <si>
    <t>Goût Mojito</t>
  </si>
  <si>
    <t>Kiwi</t>
  </si>
  <si>
    <t>Limonades du Vexin</t>
  </si>
  <si>
    <t>Bouteille 33cl</t>
  </si>
  <si>
    <t>Cola</t>
  </si>
  <si>
    <t>Cola du Vexin</t>
  </si>
  <si>
    <t>Sirops L'Alchimiste</t>
  </si>
  <si>
    <t>Menthe Poivrée</t>
  </si>
  <si>
    <t>Rose</t>
  </si>
  <si>
    <t>Hibiscus</t>
  </si>
  <si>
    <t>Verveine Gingembre</t>
  </si>
  <si>
    <t>Violette</t>
  </si>
  <si>
    <t>Ananas Combawa</t>
  </si>
  <si>
    <t>Citron Bella</t>
  </si>
  <si>
    <t>Orange Aromatique</t>
  </si>
  <si>
    <t>Fruit de la Passion</t>
  </si>
  <si>
    <t>Mangue</t>
  </si>
  <si>
    <t>Orange du Népal</t>
  </si>
  <si>
    <t>Pomme Curry</t>
  </si>
  <si>
    <t>Coco Vanille</t>
  </si>
  <si>
    <t>Baie de Cannelle</t>
  </si>
  <si>
    <t>Gingembre</t>
  </si>
  <si>
    <t>Poivre Pamplemousse</t>
  </si>
  <si>
    <t>Vanille de Tahiti</t>
  </si>
  <si>
    <t>33cl</t>
  </si>
  <si>
    <t>TOTAL BOISSONS</t>
  </si>
  <si>
    <t>Cafés Pfaff</t>
  </si>
  <si>
    <t>Secret de Joris</t>
  </si>
  <si>
    <t>Grains</t>
  </si>
  <si>
    <t>Moulu</t>
  </si>
  <si>
    <t>Capsules</t>
  </si>
  <si>
    <t>Italien Mandolino</t>
  </si>
  <si>
    <t>Thés Dammann</t>
  </si>
  <si>
    <t>TOTAL CAFES ET THES</t>
  </si>
  <si>
    <t>Fruits de saison</t>
  </si>
  <si>
    <t>Légumes de saison</t>
  </si>
  <si>
    <t>Condiments</t>
  </si>
  <si>
    <t>Pommes</t>
  </si>
  <si>
    <t>Poires</t>
  </si>
  <si>
    <t>pour purée</t>
  </si>
  <si>
    <t>fermes</t>
  </si>
  <si>
    <t>Pommes de terre</t>
  </si>
  <si>
    <t>Salades vertes</t>
  </si>
  <si>
    <t>Batavia</t>
  </si>
  <si>
    <t>Feuille de Chêne</t>
  </si>
  <si>
    <t>Poireaux</t>
  </si>
  <si>
    <t>Choux</t>
  </si>
  <si>
    <t>Choux fleur</t>
  </si>
  <si>
    <t>Betteraves crues</t>
  </si>
  <si>
    <t>Navet botte</t>
  </si>
  <si>
    <t>Oignons</t>
  </si>
  <si>
    <t>Jaunes</t>
  </si>
  <si>
    <t>Rouges</t>
  </si>
  <si>
    <t>Ail</t>
  </si>
  <si>
    <t>Echalotes</t>
  </si>
  <si>
    <t>Riz de Camargue</t>
  </si>
  <si>
    <t>Lentilles Bios</t>
  </si>
  <si>
    <t>Quinoa</t>
  </si>
  <si>
    <t>kg</t>
  </si>
  <si>
    <t>1kg</t>
  </si>
  <si>
    <t>TOTAL FRUITS ET LEGUMES</t>
  </si>
  <si>
    <t>Prénom, Nom :</t>
  </si>
  <si>
    <t>Numéro de téléphone :</t>
  </si>
  <si>
    <t>Adresse (si livraison) :</t>
  </si>
  <si>
    <t>TOTAL PANIER</t>
  </si>
  <si>
    <t>Accéder au rayon</t>
  </si>
  <si>
    <t>Fromagerie</t>
  </si>
  <si>
    <t>NOS RAYONS</t>
  </si>
  <si>
    <t>Crèmerie</t>
  </si>
  <si>
    <t>Charcuterie</t>
  </si>
  <si>
    <t>Traiteur</t>
  </si>
  <si>
    <t>Desserts frais</t>
  </si>
  <si>
    <t>Pains et Pâtisseries</t>
  </si>
  <si>
    <t>Farines et levures</t>
  </si>
  <si>
    <t>Chocolats</t>
  </si>
  <si>
    <t>Conserverie</t>
  </si>
  <si>
    <t>Boissons</t>
  </si>
  <si>
    <t>Cafés et Thés</t>
  </si>
  <si>
    <t>Fruits et Légumes</t>
  </si>
  <si>
    <t xml:space="preserve">Envoyez ce catalogue complété à </t>
  </si>
  <si>
    <t>boutique@i-grec.fr</t>
  </si>
  <si>
    <t>attention à la quantité, g ou kg</t>
  </si>
  <si>
    <t>150g</t>
  </si>
  <si>
    <t>Fleur 500g</t>
  </si>
  <si>
    <t>220g</t>
  </si>
  <si>
    <t>Œufs Gros</t>
  </si>
  <si>
    <t>385g</t>
  </si>
  <si>
    <t>180g</t>
  </si>
  <si>
    <t>Thé blanc</t>
  </si>
  <si>
    <t>Thé noir</t>
  </si>
  <si>
    <t>Thé oolong</t>
  </si>
  <si>
    <t>50g</t>
  </si>
  <si>
    <t>x10</t>
  </si>
  <si>
    <t>275g</t>
  </si>
  <si>
    <r>
      <t xml:space="preserve">Andouille de Vire </t>
    </r>
    <r>
      <rPr>
        <sz val="9"/>
        <color indexed="8"/>
        <rFont val="Comic Sans MS"/>
        <family val="4"/>
      </rPr>
      <t>(1 tranche ≃ 20g)</t>
    </r>
  </si>
  <si>
    <t>Thé rooibos</t>
  </si>
  <si>
    <t>Thé vert</t>
  </si>
  <si>
    <t>Pétillant de pomme (sans alcool)</t>
  </si>
  <si>
    <t>320g</t>
  </si>
  <si>
    <t>Châtaigner 500g</t>
  </si>
  <si>
    <t>Forêt 250g</t>
  </si>
  <si>
    <t>Forêt 500G</t>
  </si>
  <si>
    <t>75cl</t>
  </si>
  <si>
    <r>
      <t xml:space="preserve">Jambon torchon </t>
    </r>
    <r>
      <rPr>
        <sz val="9"/>
        <color indexed="8"/>
        <rFont val="Comic Sans MS"/>
        <family val="4"/>
      </rPr>
      <t xml:space="preserve">(1 tranche </t>
    </r>
    <r>
      <rPr>
        <sz val="9"/>
        <color rgb="FF000000"/>
        <rFont val="Comic Sans MS"/>
        <family val="4"/>
      </rPr>
      <t>≃</t>
    </r>
    <r>
      <rPr>
        <sz val="9"/>
        <color indexed="8"/>
        <rFont val="Comic Sans MS"/>
        <family val="4"/>
      </rPr>
      <t xml:space="preserve"> 40g)</t>
    </r>
  </si>
  <si>
    <r>
      <t xml:space="preserve">Rosette </t>
    </r>
    <r>
      <rPr>
        <sz val="9"/>
        <color theme="1"/>
        <rFont val="Comic Sans MS"/>
        <family val="4"/>
      </rPr>
      <t>(1 tranche ≃ 20g)</t>
    </r>
  </si>
  <si>
    <r>
      <t xml:space="preserve">Jambonneau </t>
    </r>
    <r>
      <rPr>
        <sz val="9"/>
        <color indexed="8"/>
        <rFont val="Comic Sans MS"/>
        <family val="4"/>
      </rPr>
      <t>(portion moyenne ≃ 300g)</t>
    </r>
  </si>
  <si>
    <r>
      <t xml:space="preserve">Poitrine Fumée </t>
    </r>
    <r>
      <rPr>
        <sz val="9"/>
        <color indexed="8"/>
        <rFont val="Comic Sans MS"/>
        <family val="4"/>
      </rPr>
      <t>(portion moy. ≃ 350g)</t>
    </r>
  </si>
  <si>
    <r>
      <t xml:space="preserve">Saucisson à l'ail </t>
    </r>
    <r>
      <rPr>
        <sz val="9"/>
        <color indexed="8"/>
        <rFont val="Comic Sans MS"/>
        <family val="4"/>
      </rPr>
      <t>(portion moy. ≃ 250g)</t>
    </r>
  </si>
  <si>
    <r>
      <t xml:space="preserve">Jambon Persillé </t>
    </r>
    <r>
      <rPr>
        <sz val="9"/>
        <color theme="1"/>
        <rFont val="Comic Sans MS"/>
        <family val="4"/>
      </rPr>
      <t>(portion moy. ≃ 200g)</t>
    </r>
  </si>
  <si>
    <r>
      <t xml:space="preserve">Saucisse de Toulouse </t>
    </r>
    <r>
      <rPr>
        <sz val="9"/>
        <color indexed="8"/>
        <rFont val="Comic Sans MS"/>
        <family val="4"/>
      </rPr>
      <t>(x2 ≃ 300g)</t>
    </r>
  </si>
  <si>
    <r>
      <t xml:space="preserve">Rillon </t>
    </r>
    <r>
      <rPr>
        <sz val="9"/>
        <color indexed="8"/>
        <rFont val="Comic Sans MS"/>
        <family val="4"/>
      </rPr>
      <t>(portion moyenne ≃ 250g)</t>
    </r>
  </si>
  <si>
    <t>Echine de porc</t>
  </si>
  <si>
    <t>Saumon Fumé</t>
  </si>
  <si>
    <t>Truite fumée</t>
  </si>
  <si>
    <t>Pâtes à tartiner</t>
  </si>
  <si>
    <t>Petits gourmets</t>
  </si>
  <si>
    <t>Moutarde de Dijon</t>
  </si>
  <si>
    <t>moutarde à l'ancienne</t>
  </si>
  <si>
    <t>Colombo</t>
  </si>
  <si>
    <t>Ail échalotes</t>
  </si>
  <si>
    <t>Moutardes Pommery</t>
  </si>
  <si>
    <t>Piment d'espelette</t>
  </si>
  <si>
    <t>à l'ancienne</t>
  </si>
  <si>
    <t>Fines herbes</t>
  </si>
  <si>
    <t>Citron basilic</t>
  </si>
  <si>
    <t>Cranberry</t>
  </si>
  <si>
    <t>Miel 250g</t>
  </si>
  <si>
    <t>Miel 100g</t>
  </si>
  <si>
    <t>Moutarde de Meaux 100g</t>
  </si>
  <si>
    <t>Moutarde de Meaux 250G</t>
  </si>
  <si>
    <t>Compote sirops d'érable spéculos</t>
  </si>
  <si>
    <t>350g</t>
  </si>
  <si>
    <t>440g</t>
  </si>
  <si>
    <t>Moutarde fine de Dijon</t>
  </si>
  <si>
    <t>Cornichons</t>
  </si>
  <si>
    <t>Octave (très fin)</t>
  </si>
  <si>
    <t>420g</t>
  </si>
  <si>
    <t>Elliot (fin)</t>
  </si>
  <si>
    <t>Victoire (moyen)</t>
  </si>
  <si>
    <t>Biscuits et pain Les 2 Gourmands</t>
  </si>
  <si>
    <t>280g</t>
  </si>
  <si>
    <t>Pain d'épice</t>
  </si>
  <si>
    <t>Confitures de Stéphan Perrotte</t>
  </si>
  <si>
    <t>Poissons Fumés</t>
  </si>
  <si>
    <t>Moyen de paiement (espèce, CB ou chèque)</t>
  </si>
  <si>
    <t>Demi écrémé bouteille</t>
  </si>
  <si>
    <t>Demi écrémé brique</t>
  </si>
  <si>
    <t>T65 5kg</t>
  </si>
  <si>
    <t>T65 1kg</t>
  </si>
  <si>
    <t>5kg</t>
  </si>
  <si>
    <t>Mix surprise bio</t>
  </si>
  <si>
    <t>Pâtes bios Ferme de Fontaine</t>
  </si>
  <si>
    <t>La Pâte à pont (coquillette)</t>
  </si>
  <si>
    <t>Chiche des Pâtes (pois chiche)</t>
  </si>
  <si>
    <t>Seigl'amour (seigle)</t>
  </si>
  <si>
    <t>Pâtes complètes</t>
  </si>
  <si>
    <t>La Pâte-en-tube (penne)</t>
  </si>
  <si>
    <t>La Traction (forme tracteur)</t>
  </si>
  <si>
    <t>La Mille-Patte (forme mille-pattes)</t>
  </si>
  <si>
    <t>Pâtes Les Briardines</t>
  </si>
  <si>
    <t>Pâte-à-crête (forme crête de coq)</t>
  </si>
  <si>
    <t>Linguines</t>
  </si>
  <si>
    <t>Coquillettes</t>
  </si>
  <si>
    <t>Forme Animaux</t>
  </si>
  <si>
    <t>600g</t>
  </si>
  <si>
    <t>TOTAL PATES ET RIZ</t>
  </si>
  <si>
    <t>L'Accropâte (fusilli)</t>
  </si>
  <si>
    <t>Paquet de 500g</t>
  </si>
  <si>
    <t>Paquet de 1kg</t>
  </si>
  <si>
    <t>Spirales en Vert (lentille)</t>
  </si>
  <si>
    <t>Mafaldines longues</t>
  </si>
  <si>
    <t>Mafaldines petites</t>
  </si>
  <si>
    <t>Pennes</t>
  </si>
  <si>
    <t>Chocolats KoandLab</t>
  </si>
  <si>
    <t>Tablette de chocolat noir</t>
  </si>
  <si>
    <t>Poivre sauvage de madagascar</t>
  </si>
  <si>
    <t>Eclats d'amandes pralinées</t>
  </si>
  <si>
    <t>Thé vert gui hua</t>
  </si>
  <si>
    <t>Eclats de biscuits au coquelicot</t>
  </si>
  <si>
    <t>Tablette de chocolat au lait</t>
  </si>
  <si>
    <t>Poudre de biscuits au chocolat</t>
  </si>
  <si>
    <t>Tablette de chocolat blond</t>
  </si>
  <si>
    <t>Eclats de biscuits à la fleur de sel</t>
  </si>
  <si>
    <t>Tablette de chocolat blanc</t>
  </si>
  <si>
    <t>Eclats de biscuits au yuzu</t>
  </si>
  <si>
    <t>Pâtes et riz</t>
  </si>
  <si>
    <t>80g</t>
  </si>
  <si>
    <t>90g</t>
  </si>
  <si>
    <t>Gâtinais</t>
  </si>
  <si>
    <t>Cassis</t>
  </si>
  <si>
    <t>Fraise Vanille</t>
  </si>
  <si>
    <t>Pomme Anis</t>
  </si>
  <si>
    <t>Figue Violette</t>
  </si>
  <si>
    <t>Pomme caramel beurre salé</t>
  </si>
  <si>
    <t>Mûre</t>
  </si>
  <si>
    <t>Ananas, Mangue, Passion, Coco</t>
  </si>
  <si>
    <t>Clémentine</t>
  </si>
  <si>
    <t>Mandarine</t>
  </si>
  <si>
    <t>Citron</t>
  </si>
  <si>
    <t>Orange</t>
  </si>
  <si>
    <t>Confiture de lait</t>
  </si>
  <si>
    <t>Poivre</t>
  </si>
  <si>
    <t xml:space="preserve">3 fromages, Paysanne (lardons oignons), chorizo </t>
  </si>
  <si>
    <t>regina, pecora, végétarienne, sicilienne,</t>
  </si>
  <si>
    <t>Pizzeletti (7 mini pizzas apéro)</t>
  </si>
  <si>
    <r>
      <t xml:space="preserve">Saucisson sec </t>
    </r>
    <r>
      <rPr>
        <sz val="9"/>
        <color indexed="8"/>
        <rFont val="Comic Sans MS"/>
        <family val="4"/>
      </rPr>
      <t>(un saucisson ≃ 180g)</t>
    </r>
  </si>
  <si>
    <t>Miels du Clos des Bonnelles</t>
  </si>
  <si>
    <t>Miels Les 2 Gourmands</t>
  </si>
  <si>
    <t>Compotes</t>
  </si>
  <si>
    <t>TOTAL CHOCOLATS</t>
  </si>
  <si>
    <t>TOTAL TRAITEUR</t>
  </si>
  <si>
    <t>TOTAL CONFITURES COMPOTES MIELS</t>
  </si>
  <si>
    <t>Chocolat au lait, noisette</t>
  </si>
  <si>
    <t xml:space="preserve">Caramel, fleur de sel </t>
  </si>
  <si>
    <t>Assaisonnements</t>
  </si>
  <si>
    <t>Desserts au chocolat</t>
  </si>
  <si>
    <t>Petite mousse au chocolat i-grec</t>
  </si>
  <si>
    <t>Grande mouse au chocolat i-grec</t>
  </si>
  <si>
    <t>Crème au chocolat de St Corentin</t>
  </si>
  <si>
    <t>Confitures, compotes et Miels</t>
  </si>
  <si>
    <t>INFORMATIONS CLIENT</t>
  </si>
  <si>
    <t>Jambon de Vendée</t>
  </si>
  <si>
    <t>T65 bio</t>
  </si>
  <si>
    <t>Petit Epeautre bio</t>
  </si>
  <si>
    <t>Mais bio</t>
  </si>
  <si>
    <t>Rillettes de poulet</t>
  </si>
  <si>
    <t>Champignon</t>
  </si>
  <si>
    <t>poivre vert</t>
  </si>
  <si>
    <t>Pistaches (pintade)</t>
  </si>
  <si>
    <t>Vinaigre de cidre</t>
  </si>
  <si>
    <t>Sésame toastée</t>
  </si>
  <si>
    <t>Cameline</t>
  </si>
  <si>
    <t>Cerise noire</t>
  </si>
  <si>
    <t>Figue</t>
  </si>
  <si>
    <t>4 fruits rouges</t>
  </si>
  <si>
    <t>Citron vert</t>
  </si>
  <si>
    <t>Pèche</t>
  </si>
  <si>
    <t>Sureau</t>
  </si>
  <si>
    <t>Citron vert coriandre</t>
  </si>
  <si>
    <t>Romarin badiane</t>
  </si>
  <si>
    <t>Radis botte du vexin</t>
  </si>
  <si>
    <t>Plat seul</t>
  </si>
  <si>
    <t>Dessert seul</t>
  </si>
  <si>
    <t>Formule plat + dessert</t>
  </si>
  <si>
    <t>Plats de la semaine (voir site internet)</t>
  </si>
  <si>
    <t>Chataigne bio</t>
  </si>
  <si>
    <t>T55 Froment</t>
  </si>
  <si>
    <t>1 pers.</t>
  </si>
  <si>
    <t>Fumé</t>
  </si>
  <si>
    <t>Bleu</t>
  </si>
  <si>
    <t>Comté</t>
  </si>
  <si>
    <t>Sanglier</t>
  </si>
  <si>
    <t>Chorizo</t>
  </si>
  <si>
    <t>Beure du Poitou</t>
  </si>
  <si>
    <r>
      <t xml:space="preserve">Merguez </t>
    </r>
    <r>
      <rPr>
        <sz val="9"/>
        <color indexed="8"/>
        <rFont val="Comic Sans MS"/>
        <family val="4"/>
      </rPr>
      <t>(une saucisse ≃ 70g)</t>
    </r>
  </si>
  <si>
    <r>
      <t xml:space="preserve">Chipolata nature </t>
    </r>
    <r>
      <rPr>
        <sz val="9"/>
        <color indexed="8"/>
        <rFont val="Comic Sans MS"/>
        <family val="4"/>
      </rPr>
      <t>(une saucisse ≃ 70g)</t>
    </r>
  </si>
  <si>
    <r>
      <t xml:space="preserve">Chipolata emmental bacon </t>
    </r>
    <r>
      <rPr>
        <sz val="9"/>
        <color indexed="8"/>
        <rFont val="Comic Sans MS"/>
        <family val="4"/>
      </rPr>
      <t>( ≃ 70g)</t>
    </r>
  </si>
  <si>
    <t>Rillette de porc</t>
  </si>
  <si>
    <t>Beaufort</t>
  </si>
  <si>
    <t>Noix</t>
  </si>
  <si>
    <t>Noisettes</t>
  </si>
  <si>
    <t>Quiche lorraine</t>
  </si>
  <si>
    <t>Mix 6 céréales 4 graines</t>
  </si>
  <si>
    <t>55g</t>
  </si>
  <si>
    <t>Citron bio 33cl</t>
  </si>
  <si>
    <t>Agrumes</t>
  </si>
  <si>
    <t>Pariscolas</t>
  </si>
  <si>
    <t>Ananas romarin</t>
  </si>
  <si>
    <t>Pamplemousse</t>
  </si>
  <si>
    <t>Abricot vanille</t>
  </si>
  <si>
    <t>Pomme yuzu</t>
  </si>
  <si>
    <t>La Mille-Patte 500g</t>
  </si>
  <si>
    <t>Normande</t>
  </si>
  <si>
    <t>Rochers au lait</t>
  </si>
  <si>
    <t>Carottes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</si>
</sst>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2"/>
      <color theme="1"/>
      <name val="Calibri"/>
      <family val="2"/>
      <scheme val="minor"/>
    </font>
    <font>
      <sz val="9"/>
      <color indexed="8"/>
      <name val="Comic Sans MS"/>
      <family val="4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omic Sans MS"/>
      <family val="4"/>
    </font>
    <font>
      <i/>
      <sz val="10"/>
      <color theme="1"/>
      <name val="Comic Sans MS"/>
      <family val="4"/>
    </font>
    <font>
      <strike/>
      <sz val="12"/>
      <color theme="1"/>
      <name val="Comic Sans MS"/>
      <family val="4"/>
    </font>
    <font>
      <sz val="10"/>
      <color theme="1"/>
      <name val="Comic Sans MS"/>
      <family val="4"/>
    </font>
    <font>
      <strike/>
      <sz val="12"/>
      <color theme="1"/>
      <name val="Calibri"/>
      <family val="2"/>
      <scheme val="minor"/>
    </font>
    <font>
      <b/>
      <u/>
      <sz val="16"/>
      <color theme="1"/>
      <name val="Comic Sans MS"/>
      <family val="4"/>
    </font>
    <font>
      <b/>
      <sz val="12"/>
      <color theme="1"/>
      <name val="Comic Sans MS"/>
      <family val="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u/>
      <sz val="12"/>
      <color theme="1"/>
      <name val="Comic Sans MS"/>
      <family val="4"/>
    </font>
    <font>
      <b/>
      <sz val="16"/>
      <color theme="0"/>
      <name val="Calibri"/>
      <family val="2"/>
      <scheme val="minor"/>
    </font>
    <font>
      <i/>
      <sz val="10"/>
      <color rgb="FFFF0000"/>
      <name val="Comic Sans MS"/>
      <family val="4"/>
    </font>
    <font>
      <i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9"/>
      <color rgb="FF000000"/>
      <name val="Comic Sans MS"/>
      <family val="4"/>
    </font>
    <font>
      <sz val="9"/>
      <color theme="1"/>
      <name val="Comic Sans MS"/>
      <family val="4"/>
    </font>
    <font>
      <b/>
      <strike/>
      <u/>
      <sz val="16"/>
      <color theme="1"/>
      <name val="Comic Sans MS"/>
      <family val="4"/>
    </font>
    <font>
      <i/>
      <strike/>
      <sz val="10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1" fontId="0" fillId="2" borderId="0" xfId="0" applyNumberForma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" fontId="0" fillId="0" borderId="0" xfId="0" applyNumberFormat="1"/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/>
    <xf numFmtId="1" fontId="5" fillId="2" borderId="0" xfId="0" applyNumberFormat="1" applyFont="1" applyFill="1" applyAlignment="1"/>
    <xf numFmtId="1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/>
    <xf numFmtId="0" fontId="0" fillId="0" borderId="0" xfId="0" applyBorder="1"/>
    <xf numFmtId="0" fontId="5" fillId="2" borderId="0" xfId="0" applyFont="1" applyFill="1" applyBorder="1"/>
    <xf numFmtId="0" fontId="5" fillId="2" borderId="0" xfId="0" applyFont="1" applyFill="1" applyBorder="1" applyAlignment="1"/>
    <xf numFmtId="0" fontId="0" fillId="3" borderId="0" xfId="0" applyFill="1"/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Border="1"/>
    <xf numFmtId="1" fontId="0" fillId="3" borderId="0" xfId="0" applyNumberFormat="1" applyFill="1"/>
    <xf numFmtId="0" fontId="0" fillId="3" borderId="0" xfId="0" applyFill="1" applyBorder="1"/>
    <xf numFmtId="1" fontId="5" fillId="2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/>
    </xf>
    <xf numFmtId="0" fontId="7" fillId="3" borderId="0" xfId="0" applyFont="1" applyFill="1"/>
    <xf numFmtId="2" fontId="8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9" fillId="2" borderId="0" xfId="0" applyFont="1" applyFill="1" applyAlignment="1">
      <alignment horizontal="left"/>
    </xf>
    <xf numFmtId="164" fontId="6" fillId="0" borderId="0" xfId="0" applyNumberFormat="1" applyFont="1"/>
    <xf numFmtId="164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7" fillId="3" borderId="0" xfId="0" applyNumberFormat="1" applyFont="1" applyFill="1"/>
    <xf numFmtId="164" fontId="6" fillId="3" borderId="0" xfId="0" applyNumberFormat="1" applyFont="1" applyFill="1"/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1" fontId="7" fillId="2" borderId="0" xfId="0" applyNumberFormat="1" applyFont="1" applyFill="1" applyAlignment="1"/>
    <xf numFmtId="0" fontId="10" fillId="2" borderId="0" xfId="0" applyFont="1" applyFill="1"/>
    <xf numFmtId="164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/>
    <xf numFmtId="0" fontId="8" fillId="2" borderId="0" xfId="0" applyFont="1" applyFill="1" applyAlignment="1">
      <alignment vertical="center"/>
    </xf>
    <xf numFmtId="0" fontId="6" fillId="2" borderId="0" xfId="0" applyFont="1" applyFill="1" applyAlignment="1"/>
    <xf numFmtId="49" fontId="6" fillId="2" borderId="0" xfId="0" applyNumberFormat="1" applyFont="1" applyFill="1" applyAlignment="1"/>
    <xf numFmtId="49" fontId="11" fillId="2" borderId="0" xfId="0" applyNumberFormat="1" applyFont="1" applyFill="1" applyAlignment="1"/>
    <xf numFmtId="1" fontId="5" fillId="2" borderId="0" xfId="0" applyNumberFormat="1" applyFont="1" applyFill="1" applyAlignment="1">
      <alignment horizontal="center"/>
    </xf>
    <xf numFmtId="0" fontId="2" fillId="0" borderId="0" xfId="1"/>
    <xf numFmtId="164" fontId="7" fillId="2" borderId="0" xfId="0" applyNumberFormat="1" applyFont="1" applyFill="1" applyAlignment="1">
      <alignment horizontal="left"/>
    </xf>
    <xf numFmtId="0" fontId="4" fillId="4" borderId="0" xfId="0" applyFont="1" applyFill="1" applyAlignment="1"/>
    <xf numFmtId="0" fontId="3" fillId="2" borderId="0" xfId="0" applyFont="1" applyFill="1"/>
    <xf numFmtId="2" fontId="12" fillId="2" borderId="0" xfId="0" applyNumberFormat="1" applyFont="1" applyFill="1" applyAlignment="1">
      <alignment horizontal="center" vertical="center"/>
    </xf>
    <xf numFmtId="0" fontId="3" fillId="0" borderId="0" xfId="0" applyFont="1"/>
    <xf numFmtId="2" fontId="6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0" fontId="13" fillId="0" borderId="0" xfId="0" applyFont="1"/>
    <xf numFmtId="0" fontId="14" fillId="2" borderId="0" xfId="0" applyFont="1" applyFill="1"/>
    <xf numFmtId="0" fontId="15" fillId="2" borderId="0" xfId="1" applyFont="1" applyFill="1"/>
    <xf numFmtId="1" fontId="0" fillId="3" borderId="1" xfId="0" applyNumberFormat="1" applyFill="1" applyBorder="1" applyAlignment="1" applyProtection="1">
      <alignment vertical="center"/>
      <protection locked="0"/>
    </xf>
    <xf numFmtId="1" fontId="5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12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/>
    </xf>
    <xf numFmtId="0" fontId="0" fillId="2" borderId="0" xfId="0" applyFont="1" applyFill="1"/>
    <xf numFmtId="49" fontId="24" fillId="2" borderId="0" xfId="0" applyNumberFormat="1" applyFont="1" applyFill="1" applyAlignment="1"/>
    <xf numFmtId="164" fontId="25" fillId="2" borderId="0" xfId="0" applyNumberFormat="1" applyFont="1" applyFill="1"/>
    <xf numFmtId="0" fontId="25" fillId="2" borderId="0" xfId="0" applyFont="1" applyFill="1"/>
    <xf numFmtId="164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 vertical="center"/>
    </xf>
    <xf numFmtId="1" fontId="7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164" fontId="20" fillId="2" borderId="0" xfId="1" applyNumberFormat="1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 wrapText="1"/>
    </xf>
    <xf numFmtId="164" fontId="21" fillId="2" borderId="0" xfId="1" applyNumberFormat="1" applyFont="1" applyFill="1" applyAlignment="1" applyProtection="1">
      <alignment horizontal="left"/>
      <protection locked="0"/>
    </xf>
    <xf numFmtId="49" fontId="12" fillId="2" borderId="0" xfId="0" applyNumberFormat="1" applyFont="1" applyFill="1" applyAlignment="1">
      <alignment horizontal="right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357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25400</xdr:rowOff>
    </xdr:from>
    <xdr:to>
      <xdr:col>14</xdr:col>
      <xdr:colOff>0</xdr:colOff>
      <xdr:row>53</xdr:row>
      <xdr:rowOff>470</xdr:rowOff>
    </xdr:to>
    <xdr:pic>
      <xdr:nvPicPr>
        <xdr:cNvPr id="1375" name="Image 7">
          <a:extLst>
            <a:ext uri="{FF2B5EF4-FFF2-40B4-BE49-F238E27FC236}">
              <a16:creationId xmlns:a16="http://schemas.microsoft.com/office/drawing/2014/main" id="{F51E29AB-1C1D-1147-959F-B28B3578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2230100"/>
          <a:ext cx="5702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393700</xdr:colOff>
      <xdr:row>265</xdr:row>
      <xdr:rowOff>25400</xdr:rowOff>
    </xdr:from>
    <xdr:to>
      <xdr:col>14</xdr:col>
      <xdr:colOff>0</xdr:colOff>
      <xdr:row>266</xdr:row>
      <xdr:rowOff>470</xdr:rowOff>
    </xdr:to>
    <xdr:pic>
      <xdr:nvPicPr>
        <xdr:cNvPr id="1376" name="Image 10">
          <a:extLst>
            <a:ext uri="{FF2B5EF4-FFF2-40B4-BE49-F238E27FC236}">
              <a16:creationId xmlns:a16="http://schemas.microsoft.com/office/drawing/2014/main" id="{266BA8EC-999D-3B40-BDA2-25426856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43459400"/>
          <a:ext cx="5702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8234</xdr:colOff>
      <xdr:row>308</xdr:row>
      <xdr:rowOff>25400</xdr:rowOff>
    </xdr:from>
    <xdr:to>
      <xdr:col>13</xdr:col>
      <xdr:colOff>118922</xdr:colOff>
      <xdr:row>309</xdr:row>
      <xdr:rowOff>3</xdr:rowOff>
    </xdr:to>
    <xdr:pic>
      <xdr:nvPicPr>
        <xdr:cNvPr id="1377" name="Image 11">
          <a:extLst>
            <a:ext uri="{FF2B5EF4-FFF2-40B4-BE49-F238E27FC236}">
              <a16:creationId xmlns:a16="http://schemas.microsoft.com/office/drawing/2014/main" id="{0DC6318C-18FE-5141-944A-910252F5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209" y="51334968"/>
          <a:ext cx="5700256" cy="140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366</xdr:row>
      <xdr:rowOff>25400</xdr:rowOff>
    </xdr:from>
    <xdr:to>
      <xdr:col>14</xdr:col>
      <xdr:colOff>0</xdr:colOff>
      <xdr:row>367</xdr:row>
      <xdr:rowOff>1</xdr:rowOff>
    </xdr:to>
    <xdr:pic>
      <xdr:nvPicPr>
        <xdr:cNvPr id="1378" name="Image 12">
          <a:extLst>
            <a:ext uri="{FF2B5EF4-FFF2-40B4-BE49-F238E27FC236}">
              <a16:creationId xmlns:a16="http://schemas.microsoft.com/office/drawing/2014/main" id="{AD3CD261-CF6A-7745-A9A4-D13B1C2F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60718700"/>
          <a:ext cx="5689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12771</xdr:colOff>
      <xdr:row>398</xdr:row>
      <xdr:rowOff>25400</xdr:rowOff>
    </xdr:from>
    <xdr:to>
      <xdr:col>14</xdr:col>
      <xdr:colOff>442</xdr:colOff>
      <xdr:row>399</xdr:row>
      <xdr:rowOff>470</xdr:rowOff>
    </xdr:to>
    <xdr:pic>
      <xdr:nvPicPr>
        <xdr:cNvPr id="1379" name="Image 13">
          <a:extLst>
            <a:ext uri="{FF2B5EF4-FFF2-40B4-BE49-F238E27FC236}">
              <a16:creationId xmlns:a16="http://schemas.microsoft.com/office/drawing/2014/main" id="{CF7C80CD-F273-C14E-AC65-0DAD799F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4746" y="65767499"/>
          <a:ext cx="5702157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560</xdr:row>
      <xdr:rowOff>25400</xdr:rowOff>
    </xdr:from>
    <xdr:to>
      <xdr:col>14</xdr:col>
      <xdr:colOff>0</xdr:colOff>
      <xdr:row>561</xdr:row>
      <xdr:rowOff>470</xdr:rowOff>
    </xdr:to>
    <xdr:pic>
      <xdr:nvPicPr>
        <xdr:cNvPr id="1380" name="Image 14">
          <a:extLst>
            <a:ext uri="{FF2B5EF4-FFF2-40B4-BE49-F238E27FC236}">
              <a16:creationId xmlns:a16="http://schemas.microsoft.com/office/drawing/2014/main" id="{91FECA5F-B390-FB4F-8A37-CB1424C3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81521300"/>
          <a:ext cx="5689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2300</xdr:colOff>
      <xdr:row>115</xdr:row>
      <xdr:rowOff>215900</xdr:rowOff>
    </xdr:from>
    <xdr:to>
      <xdr:col>13</xdr:col>
      <xdr:colOff>123132</xdr:colOff>
      <xdr:row>117</xdr:row>
      <xdr:rowOff>12700</xdr:rowOff>
    </xdr:to>
    <xdr:pic>
      <xdr:nvPicPr>
        <xdr:cNvPr id="1381" name="Image 10">
          <a:extLst>
            <a:ext uri="{FF2B5EF4-FFF2-40B4-BE49-F238E27FC236}">
              <a16:creationId xmlns:a16="http://schemas.microsoft.com/office/drawing/2014/main" id="{BC07D1AD-8925-B645-A2BB-73D722F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4275" y="24455653"/>
          <a:ext cx="5710400" cy="141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248261</xdr:rowOff>
    </xdr:from>
    <xdr:to>
      <xdr:col>14</xdr:col>
      <xdr:colOff>0</xdr:colOff>
      <xdr:row>90</xdr:row>
      <xdr:rowOff>14839</xdr:rowOff>
    </xdr:to>
    <xdr:pic>
      <xdr:nvPicPr>
        <xdr:cNvPr id="1382" name="Image 10">
          <a:extLst>
            <a:ext uri="{FF2B5EF4-FFF2-40B4-BE49-F238E27FC236}">
              <a16:creationId xmlns:a16="http://schemas.microsoft.com/office/drawing/2014/main" id="{1B591021-73D7-694C-9C03-5572BA9F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1975" y="20239002"/>
          <a:ext cx="5715000" cy="141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388440</xdr:colOff>
      <xdr:row>639</xdr:row>
      <xdr:rowOff>41748</xdr:rowOff>
    </xdr:from>
    <xdr:to>
      <xdr:col>14</xdr:col>
      <xdr:colOff>504</xdr:colOff>
      <xdr:row>640</xdr:row>
      <xdr:rowOff>16509</xdr:rowOff>
    </xdr:to>
    <xdr:pic>
      <xdr:nvPicPr>
        <xdr:cNvPr id="1383" name="Image 14">
          <a:extLst>
            <a:ext uri="{FF2B5EF4-FFF2-40B4-BE49-F238E27FC236}">
              <a16:creationId xmlns:a16="http://schemas.microsoft.com/office/drawing/2014/main" id="{6C229572-B4B7-2540-A994-AAA765AB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440" y="96268671"/>
          <a:ext cx="5703728" cy="141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19121</xdr:colOff>
      <xdr:row>768</xdr:row>
      <xdr:rowOff>25400</xdr:rowOff>
    </xdr:from>
    <xdr:to>
      <xdr:col>14</xdr:col>
      <xdr:colOff>6278</xdr:colOff>
      <xdr:row>769</xdr:row>
      <xdr:rowOff>471</xdr:rowOff>
    </xdr:to>
    <xdr:pic>
      <xdr:nvPicPr>
        <xdr:cNvPr id="1384" name="Image 14">
          <a:extLst>
            <a:ext uri="{FF2B5EF4-FFF2-40B4-BE49-F238E27FC236}">
              <a16:creationId xmlns:a16="http://schemas.microsoft.com/office/drawing/2014/main" id="{91B771D8-02A7-1040-B343-14942A4C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1096" y="104439783"/>
          <a:ext cx="5702157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19121</xdr:colOff>
      <xdr:row>894</xdr:row>
      <xdr:rowOff>25400</xdr:rowOff>
    </xdr:from>
    <xdr:to>
      <xdr:col>14</xdr:col>
      <xdr:colOff>6278</xdr:colOff>
      <xdr:row>895</xdr:row>
      <xdr:rowOff>469</xdr:rowOff>
    </xdr:to>
    <xdr:pic>
      <xdr:nvPicPr>
        <xdr:cNvPr id="1385" name="Image 14">
          <a:extLst>
            <a:ext uri="{FF2B5EF4-FFF2-40B4-BE49-F238E27FC236}">
              <a16:creationId xmlns:a16="http://schemas.microsoft.com/office/drawing/2014/main" id="{B606D9EC-E7EF-284D-9941-74E1EE8E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1096" y="124116943"/>
          <a:ext cx="5702157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14</xdr:col>
      <xdr:colOff>12700</xdr:colOff>
      <xdr:row>8</xdr:row>
      <xdr:rowOff>152400</xdr:rowOff>
    </xdr:to>
    <xdr:pic>
      <xdr:nvPicPr>
        <xdr:cNvPr id="1386" name="Image 2">
          <a:extLst>
            <a:ext uri="{FF2B5EF4-FFF2-40B4-BE49-F238E27FC236}">
              <a16:creationId xmlns:a16="http://schemas.microsoft.com/office/drawing/2014/main" id="{261B0D2A-E11C-E741-8C04-5CAB2560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57277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12700</xdr:rowOff>
    </xdr:from>
    <xdr:to>
      <xdr:col>14</xdr:col>
      <xdr:colOff>0</xdr:colOff>
      <xdr:row>430</xdr:row>
      <xdr:rowOff>473</xdr:rowOff>
    </xdr:to>
    <xdr:pic>
      <xdr:nvPicPr>
        <xdr:cNvPr id="1387" name="Image 14">
          <a:extLst>
            <a:ext uri="{FF2B5EF4-FFF2-40B4-BE49-F238E27FC236}">
              <a16:creationId xmlns:a16="http://schemas.microsoft.com/office/drawing/2014/main" id="{28A5D7F8-C1DE-0448-A88B-1543A72E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0116700"/>
          <a:ext cx="5702300" cy="14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14</xdr:col>
      <xdr:colOff>0</xdr:colOff>
      <xdr:row>861</xdr:row>
      <xdr:rowOff>1409700</xdr:rowOff>
    </xdr:to>
    <xdr:pic>
      <xdr:nvPicPr>
        <xdr:cNvPr id="1388" name="Image 14">
          <a:extLst>
            <a:ext uri="{FF2B5EF4-FFF2-40B4-BE49-F238E27FC236}">
              <a16:creationId xmlns:a16="http://schemas.microsoft.com/office/drawing/2014/main" id="{6378C29A-F035-7949-8D00-3EC378B2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16903500"/>
          <a:ext cx="5702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2211</xdr:colOff>
      <xdr:row>208</xdr:row>
      <xdr:rowOff>3334</xdr:rowOff>
    </xdr:from>
    <xdr:to>
      <xdr:col>14</xdr:col>
      <xdr:colOff>0</xdr:colOff>
      <xdr:row>209</xdr:row>
      <xdr:rowOff>4550</xdr:rowOff>
    </xdr:to>
    <xdr:pic>
      <xdr:nvPicPr>
        <xdr:cNvPr id="1389" name="Image 10">
          <a:extLst>
            <a:ext uri="{FF2B5EF4-FFF2-40B4-BE49-F238E27FC236}">
              <a16:creationId xmlns:a16="http://schemas.microsoft.com/office/drawing/2014/main" id="{735ED9BB-F862-8543-8293-6B647E1F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4186" y="37672161"/>
          <a:ext cx="5712789" cy="1412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12700</xdr:colOff>
      <xdr:row>511</xdr:row>
      <xdr:rowOff>27123</xdr:rowOff>
    </xdr:from>
    <xdr:ext cx="5691028" cy="1406948"/>
    <xdr:pic>
      <xdr:nvPicPr>
        <xdr:cNvPr id="17" name="Image 14">
          <a:extLst>
            <a:ext uri="{FF2B5EF4-FFF2-40B4-BE49-F238E27FC236}">
              <a16:creationId xmlns:a16="http://schemas.microsoft.com/office/drawing/2014/main" id="{76C92308-98BD-954E-B621-C5D1662C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3469" y="88378543"/>
          <a:ext cx="5691028" cy="1406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outique@i-grec.fr?subject=Ma%20commande%20de%20produ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P945"/>
  <sheetViews>
    <sheetView showGridLines="0" tabSelected="1" zoomScale="170" zoomScaleNormal="100" zoomScalePageLayoutView="162" workbookViewId="0">
      <selection activeCell="D14" sqref="D14:E14"/>
    </sheetView>
  </sheetViews>
  <sheetFormatPr baseColWidth="10" defaultRowHeight="18" x14ac:dyDescent="0.25"/>
  <cols>
    <col min="1" max="1" width="5.1640625" customWidth="1"/>
    <col min="2" max="2" width="1.33203125" customWidth="1"/>
    <col min="3" max="3" width="2.83203125" customWidth="1"/>
    <col min="4" max="4" width="3" customWidth="1"/>
    <col min="5" max="5" width="29.5" customWidth="1"/>
    <col min="6" max="6" width="8.5" style="37" customWidth="1"/>
    <col min="7" max="7" width="5.83203125" style="26" customWidth="1"/>
    <col min="8" max="8" width="1.83203125" customWidth="1"/>
    <col min="9" max="9" width="4.6640625" style="9" customWidth="1"/>
    <col min="10" max="10" width="0.1640625" style="15" customWidth="1"/>
    <col min="11" max="11" width="4.6640625" style="26" customWidth="1"/>
    <col min="12" max="12" width="1.5" customWidth="1"/>
    <col min="13" max="13" width="9.33203125" style="26" customWidth="1"/>
    <col min="14" max="14" width="1.6640625" customWidth="1"/>
  </cols>
  <sheetData>
    <row r="11" spans="2:14" ht="27" customHeight="1" x14ac:dyDescent="0.2">
      <c r="B11" s="58"/>
      <c r="C11" s="94" t="s">
        <v>430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2:14" ht="5" customHeight="1" x14ac:dyDescent="0.25">
      <c r="B12" s="1"/>
      <c r="C12" s="1"/>
      <c r="D12" s="1"/>
      <c r="E12" s="1"/>
      <c r="F12" s="40"/>
      <c r="G12" s="31"/>
      <c r="H12" s="1"/>
      <c r="I12" s="3"/>
      <c r="J12" s="8"/>
      <c r="K12" s="29"/>
      <c r="L12" s="1"/>
      <c r="M12" s="29"/>
      <c r="N12" s="1"/>
    </row>
    <row r="13" spans="2:14" ht="16" customHeight="1" x14ac:dyDescent="0.2">
      <c r="B13" s="1"/>
      <c r="C13" s="1"/>
      <c r="D13" s="93" t="s">
        <v>271</v>
      </c>
      <c r="E13" s="93"/>
      <c r="F13" s="30"/>
      <c r="G13" s="30"/>
      <c r="H13" s="30"/>
      <c r="I13" s="30"/>
      <c r="J13" s="30"/>
      <c r="K13" s="30"/>
      <c r="L13" s="30"/>
      <c r="M13" s="30"/>
      <c r="N13" s="1"/>
    </row>
    <row r="14" spans="2:14" ht="20" customHeight="1" x14ac:dyDescent="0.2">
      <c r="B14" s="1"/>
      <c r="C14" s="1"/>
      <c r="D14" s="103"/>
      <c r="E14" s="103"/>
      <c r="F14" s="41"/>
      <c r="G14" s="41"/>
      <c r="H14" s="41"/>
      <c r="I14" s="41"/>
      <c r="J14" s="41"/>
      <c r="K14" s="30"/>
      <c r="L14" s="30"/>
      <c r="M14" s="41"/>
      <c r="N14" s="1"/>
    </row>
    <row r="15" spans="2:14" ht="5" customHeight="1" x14ac:dyDescent="0.25">
      <c r="B15" s="1"/>
      <c r="C15" s="1"/>
      <c r="D15" s="1"/>
      <c r="E15" s="40"/>
      <c r="F15" s="31"/>
      <c r="G15" s="1"/>
      <c r="H15" s="3"/>
      <c r="I15" s="8"/>
      <c r="J15" s="29"/>
      <c r="K15" s="30"/>
      <c r="L15" s="30"/>
      <c r="M15" s="29"/>
      <c r="N15" s="1"/>
    </row>
    <row r="16" spans="2:14" s="61" customFormat="1" ht="16" customHeight="1" x14ac:dyDescent="0.2">
      <c r="B16" s="59"/>
      <c r="C16" s="59"/>
      <c r="D16" s="93" t="s">
        <v>272</v>
      </c>
      <c r="E16" s="93"/>
      <c r="F16" s="60"/>
      <c r="G16" s="60"/>
      <c r="H16" s="60"/>
      <c r="I16" s="60"/>
      <c r="J16" s="60"/>
      <c r="K16" s="30"/>
      <c r="L16" s="30"/>
      <c r="M16" s="60"/>
      <c r="N16" s="59"/>
    </row>
    <row r="17" spans="2:14" ht="20" customHeight="1" x14ac:dyDescent="0.2">
      <c r="B17" s="1"/>
      <c r="C17" s="1"/>
      <c r="D17" s="103"/>
      <c r="E17" s="103"/>
      <c r="F17" s="41"/>
      <c r="G17" s="41"/>
      <c r="H17" s="41"/>
      <c r="I17" s="41"/>
      <c r="J17" s="41"/>
      <c r="K17" s="30"/>
      <c r="L17" s="30"/>
      <c r="M17" s="41"/>
      <c r="N17" s="1"/>
    </row>
    <row r="18" spans="2:14" ht="5" customHeight="1" x14ac:dyDescent="0.25">
      <c r="B18" s="1"/>
      <c r="C18" s="1"/>
      <c r="D18" s="1"/>
      <c r="E18" s="40"/>
      <c r="F18" s="31"/>
      <c r="G18" s="1"/>
      <c r="H18" s="3"/>
      <c r="I18" s="8"/>
      <c r="J18" s="29"/>
      <c r="K18" s="30"/>
      <c r="L18" s="30"/>
      <c r="M18" s="29"/>
      <c r="N18" s="1"/>
    </row>
    <row r="19" spans="2:14" s="61" customFormat="1" ht="16" customHeight="1" x14ac:dyDescent="0.2">
      <c r="B19" s="59"/>
      <c r="C19" s="59"/>
      <c r="D19" s="70" t="s">
        <v>354</v>
      </c>
      <c r="E19" s="70"/>
      <c r="F19" s="71"/>
      <c r="G19" s="60"/>
      <c r="H19" s="60"/>
      <c r="I19" s="60"/>
      <c r="J19" s="60"/>
      <c r="K19" s="30"/>
      <c r="L19" s="30"/>
      <c r="M19" s="60"/>
      <c r="N19" s="59"/>
    </row>
    <row r="20" spans="2:14" ht="20" customHeight="1" x14ac:dyDescent="0.2">
      <c r="B20" s="1"/>
      <c r="C20" s="1"/>
      <c r="D20" s="103"/>
      <c r="E20" s="103"/>
      <c r="F20" s="41"/>
      <c r="G20" s="41"/>
      <c r="H20" s="41"/>
      <c r="I20" s="41"/>
      <c r="J20" s="41"/>
      <c r="K20" s="30"/>
      <c r="L20" s="30"/>
      <c r="M20" s="41"/>
      <c r="N20" s="1"/>
    </row>
    <row r="21" spans="2:14" ht="5" customHeight="1" x14ac:dyDescent="0.25">
      <c r="B21" s="1"/>
      <c r="C21" s="1"/>
      <c r="D21" s="1"/>
      <c r="E21" s="40"/>
      <c r="F21" s="31"/>
      <c r="G21" s="1"/>
      <c r="H21" s="3"/>
      <c r="I21" s="8"/>
      <c r="J21" s="29"/>
      <c r="K21" s="30"/>
      <c r="L21" s="30"/>
      <c r="M21" s="29"/>
      <c r="N21" s="1"/>
    </row>
    <row r="22" spans="2:14" s="61" customFormat="1" ht="16" customHeight="1" x14ac:dyDescent="0.2">
      <c r="B22" s="59"/>
      <c r="C22" s="59"/>
      <c r="D22" s="93" t="s">
        <v>273</v>
      </c>
      <c r="E22" s="93"/>
      <c r="F22" s="60"/>
      <c r="G22" s="60"/>
      <c r="H22" s="60"/>
      <c r="I22" s="60"/>
      <c r="J22" s="60"/>
      <c r="K22" s="62"/>
      <c r="L22" s="30"/>
      <c r="M22" s="60"/>
      <c r="N22" s="59"/>
    </row>
    <row r="23" spans="2:14" ht="20" customHeight="1" x14ac:dyDescent="0.2">
      <c r="B23" s="1"/>
      <c r="C23" s="1"/>
      <c r="D23" s="104"/>
      <c r="E23" s="104"/>
      <c r="F23" s="104"/>
      <c r="G23" s="104"/>
      <c r="H23" s="104"/>
      <c r="I23" s="104"/>
      <c r="J23" s="104"/>
      <c r="K23" s="104"/>
      <c r="L23" s="104"/>
      <c r="M23" s="41"/>
      <c r="N23" s="1"/>
    </row>
    <row r="24" spans="2:14" ht="20" customHeight="1" x14ac:dyDescent="0.2">
      <c r="B24" s="1"/>
      <c r="C24" s="1"/>
      <c r="D24" s="104"/>
      <c r="E24" s="104"/>
      <c r="F24" s="104"/>
      <c r="G24" s="104"/>
      <c r="H24" s="104"/>
      <c r="I24" s="104"/>
      <c r="J24" s="104"/>
      <c r="K24" s="104"/>
      <c r="L24" s="104"/>
      <c r="M24" s="41"/>
      <c r="N24" s="1"/>
    </row>
    <row r="25" spans="2:14" ht="11" customHeight="1" x14ac:dyDescent="0.25">
      <c r="B25" s="1"/>
      <c r="C25" s="1"/>
      <c r="D25" s="1"/>
      <c r="E25" s="1"/>
      <c r="F25" s="40"/>
      <c r="G25" s="31"/>
      <c r="H25" s="1"/>
      <c r="I25" s="3"/>
      <c r="J25" s="8"/>
      <c r="K25" s="29"/>
      <c r="L25" s="1"/>
      <c r="M25" s="29"/>
      <c r="N25" s="1"/>
    </row>
    <row r="26" spans="2:14" x14ac:dyDescent="0.25">
      <c r="E26" s="56"/>
    </row>
    <row r="27" spans="2:14" ht="10" customHeight="1" thickBot="1" x14ac:dyDescent="0.45">
      <c r="B27" s="18"/>
      <c r="C27" s="97"/>
      <c r="D27" s="97"/>
      <c r="E27" s="97"/>
      <c r="F27" s="38"/>
      <c r="G27" s="27"/>
      <c r="H27" s="4"/>
      <c r="I27" s="83"/>
      <c r="J27" s="83"/>
      <c r="K27" s="83"/>
      <c r="L27" s="55"/>
      <c r="M27" s="27"/>
      <c r="N27" s="1"/>
    </row>
    <row r="28" spans="2:14" ht="38" customHeight="1" thickTop="1" thickBot="1" x14ac:dyDescent="0.3">
      <c r="B28" s="18"/>
      <c r="C28" s="18"/>
      <c r="D28" s="63"/>
      <c r="E28" s="63"/>
      <c r="F28" s="52"/>
      <c r="G28" s="100" t="s">
        <v>274</v>
      </c>
      <c r="H28" s="100"/>
      <c r="I28" s="100"/>
      <c r="J28" s="52"/>
      <c r="K28" s="52"/>
      <c r="L28" s="101">
        <f>M87+M114+M206+M263+M306+M364+M396+M427+M509+M637+M766+M859+M892+M944+M558</f>
        <v>0</v>
      </c>
      <c r="M28" s="102"/>
      <c r="N28" s="1"/>
    </row>
    <row r="29" spans="2:14" ht="10" customHeight="1" thickTop="1" x14ac:dyDescent="0.4">
      <c r="B29" s="18"/>
      <c r="C29" s="97"/>
      <c r="D29" s="97"/>
      <c r="E29" s="97"/>
      <c r="F29" s="38"/>
      <c r="G29" s="27"/>
      <c r="H29" s="4"/>
      <c r="I29" s="83"/>
      <c r="J29" s="83"/>
      <c r="K29" s="83"/>
      <c r="L29" s="55"/>
      <c r="M29" s="27"/>
      <c r="N29" s="1"/>
    </row>
    <row r="30" spans="2:14" ht="47" customHeight="1" x14ac:dyDescent="0.2">
      <c r="E30" s="56"/>
      <c r="F30" s="98" t="s">
        <v>42</v>
      </c>
      <c r="G30" s="98"/>
      <c r="H30" s="98"/>
      <c r="I30" s="98"/>
      <c r="J30" s="98"/>
      <c r="K30" s="98"/>
      <c r="L30" s="98"/>
      <c r="M30" s="98"/>
      <c r="N30" s="98"/>
    </row>
    <row r="31" spans="2:14" x14ac:dyDescent="0.25">
      <c r="E31" s="56"/>
    </row>
    <row r="32" spans="2:14" ht="21" x14ac:dyDescent="0.25">
      <c r="B32" s="1"/>
      <c r="C32" s="65" t="s">
        <v>289</v>
      </c>
      <c r="D32" s="65"/>
      <c r="E32" s="66"/>
      <c r="F32" s="99" t="s">
        <v>290</v>
      </c>
      <c r="G32" s="99"/>
      <c r="H32" s="99"/>
      <c r="I32" s="99"/>
      <c r="J32" s="99"/>
      <c r="K32" s="99"/>
      <c r="L32" s="1"/>
      <c r="M32" s="29"/>
      <c r="N32" s="1"/>
    </row>
    <row r="33" spans="2:14" x14ac:dyDescent="0.25">
      <c r="E33" s="56"/>
    </row>
    <row r="34" spans="2:14" ht="27" customHeight="1" x14ac:dyDescent="0.2">
      <c r="B34" s="58"/>
      <c r="C34" s="94" t="s">
        <v>277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2:14" ht="5" customHeight="1" x14ac:dyDescent="0.25">
      <c r="B35" s="1"/>
      <c r="C35" s="1"/>
      <c r="D35" s="1"/>
      <c r="E35" s="1"/>
      <c r="F35" s="40"/>
      <c r="G35" s="31"/>
      <c r="H35" s="1"/>
      <c r="I35" s="3"/>
      <c r="J35" s="8"/>
      <c r="K35" s="29"/>
      <c r="L35" s="1"/>
      <c r="M35" s="29"/>
      <c r="N35" s="1"/>
    </row>
    <row r="36" spans="2:14" ht="25" customHeight="1" x14ac:dyDescent="0.4">
      <c r="B36" s="1"/>
      <c r="C36" s="84" t="s">
        <v>276</v>
      </c>
      <c r="D36" s="84"/>
      <c r="E36" s="84"/>
      <c r="F36" s="84"/>
      <c r="G36" s="95" t="s">
        <v>275</v>
      </c>
      <c r="H36" s="95"/>
      <c r="I36" s="95"/>
      <c r="J36" s="95"/>
      <c r="K36" s="95"/>
      <c r="L36" s="95"/>
      <c r="M36" s="95"/>
      <c r="N36" s="1"/>
    </row>
    <row r="37" spans="2:14" ht="25" customHeight="1" x14ac:dyDescent="0.4">
      <c r="B37" s="1"/>
      <c r="C37" s="84" t="s">
        <v>278</v>
      </c>
      <c r="D37" s="84"/>
      <c r="E37" s="84"/>
      <c r="F37" s="84"/>
      <c r="G37" s="95" t="s">
        <v>275</v>
      </c>
      <c r="H37" s="95"/>
      <c r="I37" s="95"/>
      <c r="J37" s="95"/>
      <c r="K37" s="95"/>
      <c r="L37" s="95"/>
      <c r="M37" s="95"/>
      <c r="N37" s="1"/>
    </row>
    <row r="38" spans="2:14" ht="25" customHeight="1" x14ac:dyDescent="0.4">
      <c r="B38" s="1"/>
      <c r="C38" s="84" t="s">
        <v>279</v>
      </c>
      <c r="D38" s="84"/>
      <c r="E38" s="84"/>
      <c r="F38" s="84"/>
      <c r="G38" s="95" t="s">
        <v>275</v>
      </c>
      <c r="H38" s="95"/>
      <c r="I38" s="95"/>
      <c r="J38" s="95"/>
      <c r="K38" s="95"/>
      <c r="L38" s="95"/>
      <c r="M38" s="95"/>
      <c r="N38" s="1"/>
    </row>
    <row r="39" spans="2:14" ht="25" customHeight="1" x14ac:dyDescent="0.4">
      <c r="B39" s="1"/>
      <c r="C39" s="84" t="s">
        <v>280</v>
      </c>
      <c r="D39" s="84"/>
      <c r="E39" s="84"/>
      <c r="F39" s="84"/>
      <c r="G39" s="95" t="s">
        <v>275</v>
      </c>
      <c r="H39" s="95"/>
      <c r="I39" s="95"/>
      <c r="J39" s="95"/>
      <c r="K39" s="95"/>
      <c r="L39" s="95"/>
      <c r="M39" s="95"/>
      <c r="N39" s="1"/>
    </row>
    <row r="40" spans="2:14" ht="25" customHeight="1" x14ac:dyDescent="0.4">
      <c r="B40" s="1"/>
      <c r="C40" s="84" t="s">
        <v>281</v>
      </c>
      <c r="D40" s="84"/>
      <c r="E40" s="84"/>
      <c r="F40" s="84"/>
      <c r="G40" s="95" t="s">
        <v>275</v>
      </c>
      <c r="H40" s="95"/>
      <c r="I40" s="95"/>
      <c r="J40" s="95"/>
      <c r="K40" s="95"/>
      <c r="L40" s="95"/>
      <c r="M40" s="95"/>
      <c r="N40" s="1"/>
    </row>
    <row r="41" spans="2:14" ht="25" customHeight="1" x14ac:dyDescent="0.4">
      <c r="B41" s="1"/>
      <c r="C41" s="84" t="s">
        <v>282</v>
      </c>
      <c r="D41" s="84"/>
      <c r="E41" s="84"/>
      <c r="F41" s="84"/>
      <c r="G41" s="95" t="s">
        <v>275</v>
      </c>
      <c r="H41" s="95"/>
      <c r="I41" s="95"/>
      <c r="J41" s="95"/>
      <c r="K41" s="95"/>
      <c r="L41" s="95"/>
      <c r="M41" s="95"/>
      <c r="N41" s="1"/>
    </row>
    <row r="42" spans="2:14" ht="25" customHeight="1" x14ac:dyDescent="0.4">
      <c r="B42" s="1"/>
      <c r="C42" s="84" t="s">
        <v>283</v>
      </c>
      <c r="D42" s="84"/>
      <c r="E42" s="84"/>
      <c r="F42" s="84"/>
      <c r="G42" s="95" t="s">
        <v>275</v>
      </c>
      <c r="H42" s="95"/>
      <c r="I42" s="95"/>
      <c r="J42" s="95"/>
      <c r="K42" s="95"/>
      <c r="L42" s="95"/>
      <c r="M42" s="95"/>
      <c r="N42" s="1"/>
    </row>
    <row r="43" spans="2:14" ht="25" customHeight="1" x14ac:dyDescent="0.4">
      <c r="B43" s="1"/>
      <c r="C43" s="84" t="s">
        <v>284</v>
      </c>
      <c r="D43" s="84"/>
      <c r="E43" s="84"/>
      <c r="F43" s="84"/>
      <c r="G43" s="95" t="s">
        <v>275</v>
      </c>
      <c r="H43" s="95"/>
      <c r="I43" s="95"/>
      <c r="J43" s="95"/>
      <c r="K43" s="95"/>
      <c r="L43" s="95"/>
      <c r="M43" s="95"/>
      <c r="N43" s="1"/>
    </row>
    <row r="44" spans="2:14" ht="25" customHeight="1" x14ac:dyDescent="0.4">
      <c r="B44" s="1"/>
      <c r="C44" s="84" t="s">
        <v>285</v>
      </c>
      <c r="D44" s="84"/>
      <c r="E44" s="84"/>
      <c r="F44" s="84"/>
      <c r="G44" s="95" t="s">
        <v>275</v>
      </c>
      <c r="H44" s="95"/>
      <c r="I44" s="95"/>
      <c r="J44" s="95"/>
      <c r="K44" s="95"/>
      <c r="L44" s="95"/>
      <c r="M44" s="95"/>
      <c r="N44" s="1"/>
    </row>
    <row r="45" spans="2:14" ht="25" customHeight="1" x14ac:dyDescent="0.4">
      <c r="B45" s="1"/>
      <c r="C45" s="84" t="s">
        <v>395</v>
      </c>
      <c r="D45" s="84"/>
      <c r="E45" s="84"/>
      <c r="F45" s="84"/>
      <c r="G45" s="95" t="s">
        <v>275</v>
      </c>
      <c r="H45" s="95"/>
      <c r="I45" s="95"/>
      <c r="J45" s="95"/>
      <c r="K45" s="95"/>
      <c r="L45" s="95"/>
      <c r="M45" s="95"/>
      <c r="N45" s="1"/>
    </row>
    <row r="46" spans="2:14" ht="25" customHeight="1" x14ac:dyDescent="0.4">
      <c r="B46" s="1"/>
      <c r="C46" s="84" t="s">
        <v>424</v>
      </c>
      <c r="D46" s="84"/>
      <c r="E46" s="84"/>
      <c r="F46" s="84"/>
      <c r="G46" s="95" t="s">
        <v>275</v>
      </c>
      <c r="H46" s="95"/>
      <c r="I46" s="95"/>
      <c r="J46" s="95"/>
      <c r="K46" s="95"/>
      <c r="L46" s="95"/>
      <c r="M46" s="95"/>
      <c r="N46" s="1"/>
    </row>
    <row r="47" spans="2:14" ht="25" customHeight="1" x14ac:dyDescent="0.4">
      <c r="B47" s="1"/>
      <c r="C47" s="84" t="s">
        <v>429</v>
      </c>
      <c r="D47" s="84"/>
      <c r="E47" s="84"/>
      <c r="F47" s="84"/>
      <c r="G47" s="95" t="s">
        <v>275</v>
      </c>
      <c r="H47" s="95"/>
      <c r="I47" s="95"/>
      <c r="J47" s="95"/>
      <c r="K47" s="95"/>
      <c r="L47" s="95"/>
      <c r="M47" s="95"/>
      <c r="N47" s="1"/>
    </row>
    <row r="48" spans="2:14" ht="25" customHeight="1" x14ac:dyDescent="0.4">
      <c r="B48" s="1"/>
      <c r="C48" s="84" t="s">
        <v>286</v>
      </c>
      <c r="D48" s="84"/>
      <c r="E48" s="84"/>
      <c r="F48" s="84"/>
      <c r="G48" s="95" t="s">
        <v>275</v>
      </c>
      <c r="H48" s="95"/>
      <c r="I48" s="95"/>
      <c r="J48" s="95"/>
      <c r="K48" s="95"/>
      <c r="L48" s="95"/>
      <c r="M48" s="95"/>
      <c r="N48" s="1"/>
    </row>
    <row r="49" spans="1:14" ht="25" customHeight="1" x14ac:dyDescent="0.4">
      <c r="B49" s="1"/>
      <c r="C49" s="84" t="s">
        <v>287</v>
      </c>
      <c r="D49" s="84"/>
      <c r="E49" s="84"/>
      <c r="F49" s="84"/>
      <c r="G49" s="95" t="s">
        <v>275</v>
      </c>
      <c r="H49" s="95"/>
      <c r="I49" s="95"/>
      <c r="J49" s="95"/>
      <c r="K49" s="95"/>
      <c r="L49" s="95"/>
      <c r="M49" s="95"/>
      <c r="N49" s="1"/>
    </row>
    <row r="50" spans="1:14" ht="25" customHeight="1" x14ac:dyDescent="0.4">
      <c r="B50" s="1"/>
      <c r="C50" s="84" t="s">
        <v>288</v>
      </c>
      <c r="D50" s="84"/>
      <c r="E50" s="84"/>
      <c r="F50" s="84"/>
      <c r="G50" s="95" t="s">
        <v>275</v>
      </c>
      <c r="H50" s="95"/>
      <c r="I50" s="95"/>
      <c r="J50" s="95"/>
      <c r="K50" s="95"/>
      <c r="L50" s="95"/>
      <c r="M50" s="95"/>
      <c r="N50" s="1"/>
    </row>
    <row r="51" spans="1:14" ht="11" customHeight="1" x14ac:dyDescent="0.25">
      <c r="B51" s="1"/>
      <c r="C51" s="1"/>
      <c r="D51" s="1"/>
      <c r="E51" s="1"/>
      <c r="F51" s="40"/>
      <c r="G51" s="31"/>
      <c r="H51" s="1"/>
      <c r="I51" s="3"/>
      <c r="J51" s="8"/>
      <c r="K51" s="29"/>
      <c r="L51" s="1"/>
      <c r="M51" s="29"/>
      <c r="N51" s="1"/>
    </row>
    <row r="52" spans="1:14" ht="27" customHeight="1" x14ac:dyDescent="0.25"/>
    <row r="53" spans="1:14" ht="113" customHeight="1" x14ac:dyDescent="0.25">
      <c r="A53" s="64"/>
    </row>
    <row r="54" spans="1:14" ht="14" customHeight="1" x14ac:dyDescent="0.25">
      <c r="B54" s="1"/>
      <c r="C54" s="1"/>
      <c r="D54" s="1"/>
      <c r="E54" s="1"/>
      <c r="F54" s="38" t="s">
        <v>6</v>
      </c>
      <c r="G54" s="27" t="s">
        <v>33</v>
      </c>
      <c r="H54" s="4"/>
      <c r="I54" s="83" t="s">
        <v>7</v>
      </c>
      <c r="J54" s="83"/>
      <c r="K54" s="83"/>
      <c r="L54" s="10"/>
      <c r="M54" s="27" t="s">
        <v>8</v>
      </c>
      <c r="N54" s="1"/>
    </row>
    <row r="55" spans="1:14" ht="25" customHeight="1" x14ac:dyDescent="0.4">
      <c r="B55" s="1"/>
      <c r="C55" s="84" t="s">
        <v>9</v>
      </c>
      <c r="D55" s="84"/>
      <c r="E55" s="84"/>
      <c r="F55" s="39"/>
      <c r="G55" s="28"/>
      <c r="H55" s="5"/>
      <c r="I55" s="11"/>
      <c r="J55" s="16"/>
      <c r="K55" s="28"/>
      <c r="L55" s="5"/>
      <c r="M55" s="28"/>
      <c r="N55" s="1"/>
    </row>
    <row r="56" spans="1:14" ht="6" customHeight="1" x14ac:dyDescent="0.25">
      <c r="B56" s="1"/>
      <c r="C56" s="1"/>
      <c r="D56" s="1"/>
      <c r="E56" s="1"/>
      <c r="F56" s="38"/>
      <c r="G56" s="27"/>
      <c r="H56" s="4"/>
      <c r="I56" s="83"/>
      <c r="J56" s="83"/>
      <c r="K56" s="83"/>
      <c r="L56" s="10"/>
      <c r="M56" s="27"/>
      <c r="N56" s="1"/>
    </row>
    <row r="57" spans="1:14" ht="16" customHeight="1" thickBot="1" x14ac:dyDescent="0.3">
      <c r="B57" s="1"/>
      <c r="C57" s="1"/>
      <c r="D57" s="82" t="s">
        <v>0</v>
      </c>
      <c r="E57" s="82"/>
      <c r="F57" s="40"/>
      <c r="G57" s="29"/>
      <c r="H57" s="6"/>
      <c r="I57" s="12"/>
      <c r="J57" s="17"/>
      <c r="K57" s="29"/>
      <c r="L57" s="2"/>
      <c r="M57" s="29"/>
      <c r="N57" s="1"/>
    </row>
    <row r="58" spans="1:14" ht="16" customHeight="1" thickBot="1" x14ac:dyDescent="0.3">
      <c r="B58" s="1"/>
      <c r="C58" s="1"/>
      <c r="D58" s="1"/>
      <c r="E58" s="1" t="s">
        <v>1</v>
      </c>
      <c r="F58" s="41">
        <v>21.95</v>
      </c>
      <c r="G58" s="30" t="s">
        <v>16</v>
      </c>
      <c r="H58" s="7"/>
      <c r="I58" s="67"/>
      <c r="J58" s="8"/>
      <c r="K58" s="36" t="s">
        <v>11</v>
      </c>
      <c r="L58" s="1"/>
      <c r="M58" s="45">
        <f>((F58/1000)*I58)</f>
        <v>0</v>
      </c>
      <c r="N58" s="1"/>
    </row>
    <row r="59" spans="1:14" ht="5" customHeight="1" thickBot="1" x14ac:dyDescent="0.3">
      <c r="B59" s="1"/>
      <c r="C59" s="1"/>
      <c r="D59" s="1"/>
      <c r="E59" s="1"/>
      <c r="F59" s="42"/>
      <c r="G59" s="31"/>
      <c r="H59" s="1"/>
      <c r="I59" s="3"/>
      <c r="J59" s="8"/>
      <c r="K59" s="29"/>
      <c r="L59" s="1"/>
      <c r="M59" s="29"/>
      <c r="N59" s="1"/>
    </row>
    <row r="60" spans="1:14" ht="16" customHeight="1" thickBot="1" x14ac:dyDescent="0.3">
      <c r="B60" s="1"/>
      <c r="C60" s="1"/>
      <c r="D60" s="1"/>
      <c r="E60" s="1" t="s">
        <v>3</v>
      </c>
      <c r="F60" s="41">
        <v>61.85</v>
      </c>
      <c r="G60" s="30" t="s">
        <v>16</v>
      </c>
      <c r="H60" s="1"/>
      <c r="I60" s="67"/>
      <c r="J60" s="8"/>
      <c r="K60" s="36" t="s">
        <v>11</v>
      </c>
      <c r="L60" s="1"/>
      <c r="M60" s="45">
        <f>((F60/1000)*I60)</f>
        <v>0</v>
      </c>
      <c r="N60" s="1"/>
    </row>
    <row r="61" spans="1:14" ht="5" customHeight="1" thickBot="1" x14ac:dyDescent="0.3">
      <c r="B61" s="1"/>
      <c r="C61" s="1"/>
      <c r="D61" s="1"/>
      <c r="E61" s="1"/>
      <c r="F61" s="40"/>
      <c r="G61" s="31"/>
      <c r="H61" s="1"/>
      <c r="I61" s="3"/>
      <c r="J61" s="8"/>
      <c r="K61" s="29"/>
      <c r="L61" s="1"/>
      <c r="M61" s="29"/>
      <c r="N61" s="1"/>
    </row>
    <row r="62" spans="1:14" ht="16" customHeight="1" thickBot="1" x14ac:dyDescent="0.3">
      <c r="B62" s="1"/>
      <c r="C62" s="1"/>
      <c r="D62" s="1"/>
      <c r="E62" s="1" t="s">
        <v>2</v>
      </c>
      <c r="F62" s="41">
        <v>29.95</v>
      </c>
      <c r="G62" s="30" t="s">
        <v>16</v>
      </c>
      <c r="H62" s="1"/>
      <c r="I62" s="67"/>
      <c r="J62" s="8"/>
      <c r="K62" s="36" t="s">
        <v>11</v>
      </c>
      <c r="L62" s="1"/>
      <c r="M62" s="45">
        <f>((F62/1000)*I62)</f>
        <v>0</v>
      </c>
      <c r="N62" s="1"/>
    </row>
    <row r="63" spans="1:14" ht="5" customHeight="1" thickBot="1" x14ac:dyDescent="0.3">
      <c r="B63" s="1"/>
      <c r="C63" s="1"/>
      <c r="D63" s="1"/>
      <c r="E63" s="1"/>
      <c r="F63" s="40"/>
      <c r="G63" s="31"/>
      <c r="H63" s="1"/>
      <c r="I63" s="3"/>
      <c r="J63" s="8"/>
      <c r="K63" s="29"/>
      <c r="L63" s="1"/>
      <c r="M63" s="29"/>
      <c r="N63" s="1"/>
    </row>
    <row r="64" spans="1:14" ht="16" customHeight="1" thickBot="1" x14ac:dyDescent="0.3">
      <c r="B64" s="1"/>
      <c r="C64" s="1"/>
      <c r="D64" s="1"/>
      <c r="E64" s="1" t="s">
        <v>4</v>
      </c>
      <c r="F64" s="41">
        <v>35.950000000000003</v>
      </c>
      <c r="G64" s="30" t="s">
        <v>16</v>
      </c>
      <c r="H64" s="1"/>
      <c r="I64" s="67"/>
      <c r="J64" s="8"/>
      <c r="K64" s="36" t="s">
        <v>11</v>
      </c>
      <c r="L64" s="1"/>
      <c r="M64" s="45">
        <f>((F64/1000)*I64)</f>
        <v>0</v>
      </c>
      <c r="N64" s="1"/>
    </row>
    <row r="65" spans="2:14" ht="5" customHeight="1" thickBot="1" x14ac:dyDescent="0.3">
      <c r="B65" s="1"/>
      <c r="C65" s="1"/>
      <c r="D65" s="1"/>
      <c r="E65" s="1"/>
      <c r="F65" s="40"/>
      <c r="G65" s="31"/>
      <c r="H65" s="1"/>
      <c r="I65" s="3"/>
      <c r="J65" s="8"/>
      <c r="K65" s="29"/>
      <c r="L65" s="1"/>
      <c r="M65" s="29"/>
      <c r="N65" s="1"/>
    </row>
    <row r="66" spans="2:14" ht="16" customHeight="1" thickBot="1" x14ac:dyDescent="0.3">
      <c r="B66" s="1"/>
      <c r="C66" s="1"/>
      <c r="D66" s="1"/>
      <c r="E66" s="1" t="s">
        <v>5</v>
      </c>
      <c r="F66" s="41">
        <v>24.95</v>
      </c>
      <c r="G66" s="30" t="s">
        <v>16</v>
      </c>
      <c r="H66" s="1"/>
      <c r="I66" s="67"/>
      <c r="J66" s="8"/>
      <c r="K66" s="36" t="s">
        <v>11</v>
      </c>
      <c r="L66" s="1"/>
      <c r="M66" s="45">
        <f>((F66/1000)*I66)</f>
        <v>0</v>
      </c>
      <c r="N66" s="1"/>
    </row>
    <row r="67" spans="2:14" ht="6" customHeight="1" thickBot="1" x14ac:dyDescent="0.3">
      <c r="B67" s="1"/>
      <c r="C67" s="1"/>
      <c r="D67" s="1"/>
      <c r="E67" s="1"/>
      <c r="F67" s="40"/>
      <c r="G67" s="31"/>
      <c r="H67" s="1"/>
      <c r="I67" s="3"/>
      <c r="J67" s="8"/>
      <c r="K67" s="29"/>
      <c r="L67" s="1"/>
      <c r="M67" s="29"/>
      <c r="N67" s="1"/>
    </row>
    <row r="68" spans="2:14" ht="16" customHeight="1" thickBot="1" x14ac:dyDescent="0.3">
      <c r="B68" s="1"/>
      <c r="C68" s="1"/>
      <c r="D68" s="82" t="s">
        <v>12</v>
      </c>
      <c r="E68" s="82"/>
      <c r="F68" s="41">
        <v>24.7</v>
      </c>
      <c r="G68" s="30" t="s">
        <v>16</v>
      </c>
      <c r="H68" s="1"/>
      <c r="I68" s="67"/>
      <c r="J68" s="8"/>
      <c r="K68" s="36" t="s">
        <v>11</v>
      </c>
      <c r="L68" s="1"/>
      <c r="M68" s="45">
        <f>((F68/1000)*I68)</f>
        <v>0</v>
      </c>
      <c r="N68" s="1"/>
    </row>
    <row r="69" spans="2:14" ht="6" customHeight="1" thickBot="1" x14ac:dyDescent="0.3">
      <c r="B69" s="1"/>
      <c r="C69" s="1"/>
      <c r="D69" s="1"/>
      <c r="E69" s="1"/>
      <c r="F69" s="40"/>
      <c r="G69" s="31"/>
      <c r="H69" s="1"/>
      <c r="I69" s="3"/>
      <c r="J69" s="8"/>
      <c r="K69" s="29"/>
      <c r="L69" s="1"/>
      <c r="M69" s="29"/>
      <c r="N69" s="1"/>
    </row>
    <row r="70" spans="2:14" ht="16" customHeight="1" thickBot="1" x14ac:dyDescent="0.3">
      <c r="B70" s="1"/>
      <c r="C70" s="1"/>
      <c r="D70" s="82" t="s">
        <v>15</v>
      </c>
      <c r="E70" s="82"/>
      <c r="F70" s="41">
        <v>19.95</v>
      </c>
      <c r="G70" s="30" t="s">
        <v>16</v>
      </c>
      <c r="H70" s="1"/>
      <c r="I70" s="67"/>
      <c r="J70" s="8"/>
      <c r="K70" s="36" t="s">
        <v>11</v>
      </c>
      <c r="L70" s="1"/>
      <c r="M70" s="45">
        <f>((F70/1000)*I70)</f>
        <v>0</v>
      </c>
      <c r="N70" s="1"/>
    </row>
    <row r="71" spans="2:14" ht="6" customHeight="1" thickBot="1" x14ac:dyDescent="0.3">
      <c r="B71" s="1"/>
      <c r="C71" s="1"/>
      <c r="D71" s="1"/>
      <c r="E71" s="1"/>
      <c r="F71" s="40"/>
      <c r="G71" s="31"/>
      <c r="H71" s="1"/>
      <c r="I71" s="3"/>
      <c r="J71" s="8"/>
      <c r="K71" s="29"/>
      <c r="L71" s="1"/>
      <c r="M71" s="29"/>
      <c r="N71" s="1"/>
    </row>
    <row r="72" spans="2:14" ht="16" customHeight="1" thickBot="1" x14ac:dyDescent="0.3">
      <c r="B72" s="1"/>
      <c r="C72" s="1"/>
      <c r="D72" s="82" t="s">
        <v>13</v>
      </c>
      <c r="E72" s="82"/>
      <c r="F72" s="41">
        <v>5</v>
      </c>
      <c r="G72" s="30" t="s">
        <v>303</v>
      </c>
      <c r="H72" s="1"/>
      <c r="I72" s="67"/>
      <c r="J72" s="14"/>
      <c r="K72" s="36" t="s">
        <v>17</v>
      </c>
      <c r="L72" s="13"/>
      <c r="M72" s="45">
        <f>((F72)*I72)</f>
        <v>0</v>
      </c>
      <c r="N72" s="1"/>
    </row>
    <row r="73" spans="2:14" ht="6" customHeight="1" x14ac:dyDescent="0.25">
      <c r="B73" s="1"/>
      <c r="C73" s="1"/>
      <c r="D73" s="1"/>
      <c r="E73" s="1"/>
      <c r="F73" s="40"/>
      <c r="G73" s="29"/>
      <c r="H73" s="1"/>
      <c r="I73" s="3"/>
      <c r="J73" s="8"/>
      <c r="K73" s="29"/>
      <c r="L73" s="1"/>
      <c r="M73" s="29"/>
      <c r="N73" s="1"/>
    </row>
    <row r="74" spans="2:14" ht="16" customHeight="1" thickBot="1" x14ac:dyDescent="0.3">
      <c r="B74" s="1"/>
      <c r="C74" s="1"/>
      <c r="D74" s="82" t="s">
        <v>14</v>
      </c>
      <c r="E74" s="82"/>
      <c r="F74" s="41"/>
      <c r="G74" s="29"/>
      <c r="H74" s="1"/>
      <c r="I74" s="3"/>
      <c r="J74" s="8"/>
      <c r="K74" s="29"/>
      <c r="L74" s="1"/>
      <c r="M74" s="29"/>
      <c r="N74" s="1"/>
    </row>
    <row r="75" spans="2:14" ht="16" customHeight="1" thickBot="1" x14ac:dyDescent="0.3">
      <c r="B75" s="1"/>
      <c r="C75" s="1"/>
      <c r="D75" s="1"/>
      <c r="E75" s="1" t="s">
        <v>1</v>
      </c>
      <c r="F75" s="41">
        <v>5</v>
      </c>
      <c r="G75" s="30" t="s">
        <v>294</v>
      </c>
      <c r="H75" s="1"/>
      <c r="I75" s="67"/>
      <c r="J75" s="14"/>
      <c r="K75" s="36" t="s">
        <v>17</v>
      </c>
      <c r="L75" s="13"/>
      <c r="M75" s="45">
        <f>((F75)*I75)</f>
        <v>0</v>
      </c>
      <c r="N75" s="1"/>
    </row>
    <row r="76" spans="2:14" ht="5" customHeight="1" thickBot="1" x14ac:dyDescent="0.3">
      <c r="B76" s="1"/>
      <c r="C76" s="1"/>
      <c r="D76" s="1"/>
      <c r="E76" s="1"/>
      <c r="F76" s="40"/>
      <c r="G76" s="29"/>
      <c r="H76" s="1"/>
      <c r="I76" s="3"/>
      <c r="J76" s="8"/>
      <c r="K76" s="29"/>
      <c r="L76" s="1"/>
      <c r="M76" s="29"/>
      <c r="N76" s="1"/>
    </row>
    <row r="77" spans="2:14" ht="16" customHeight="1" thickBot="1" x14ac:dyDescent="0.3">
      <c r="B77" s="1"/>
      <c r="C77" s="1"/>
      <c r="D77" s="1"/>
      <c r="E77" s="1" t="s">
        <v>22</v>
      </c>
      <c r="F77" s="41">
        <v>5</v>
      </c>
      <c r="G77" s="30" t="s">
        <v>294</v>
      </c>
      <c r="H77" s="1"/>
      <c r="I77" s="67"/>
      <c r="J77" s="14"/>
      <c r="K77" s="36" t="s">
        <v>17</v>
      </c>
      <c r="L77" s="13"/>
      <c r="M77" s="45">
        <f>((F77)*I77)</f>
        <v>0</v>
      </c>
      <c r="N77" s="1"/>
    </row>
    <row r="78" spans="2:14" ht="10" customHeight="1" x14ac:dyDescent="0.25">
      <c r="B78" s="1"/>
      <c r="C78" s="1"/>
      <c r="D78" s="1"/>
      <c r="E78" s="1"/>
      <c r="F78" s="38"/>
      <c r="G78" s="27"/>
      <c r="H78" s="4"/>
      <c r="I78" s="83"/>
      <c r="J78" s="83"/>
      <c r="K78" s="83"/>
      <c r="L78" s="10"/>
      <c r="M78" s="27"/>
      <c r="N78" s="1"/>
    </row>
    <row r="79" spans="2:14" ht="25" customHeight="1" x14ac:dyDescent="0.4">
      <c r="B79" s="1"/>
      <c r="C79" s="84" t="s">
        <v>21</v>
      </c>
      <c r="D79" s="84"/>
      <c r="E79" s="84"/>
      <c r="F79" s="39"/>
      <c r="G79" s="28"/>
      <c r="H79" s="5"/>
      <c r="I79" s="11"/>
      <c r="J79" s="16"/>
      <c r="K79" s="28"/>
      <c r="L79" s="5"/>
      <c r="M79" s="28"/>
      <c r="N79" s="1"/>
    </row>
    <row r="80" spans="2:14" ht="6" customHeight="1" thickBot="1" x14ac:dyDescent="0.3">
      <c r="B80" s="1"/>
      <c r="C80" s="1"/>
      <c r="D80" s="1"/>
      <c r="E80" s="1"/>
      <c r="F80" s="38"/>
      <c r="G80" s="27"/>
      <c r="H80" s="4"/>
      <c r="I80" s="83"/>
      <c r="J80" s="83"/>
      <c r="K80" s="83"/>
      <c r="L80" s="10"/>
      <c r="M80" s="27"/>
      <c r="N80" s="1"/>
    </row>
    <row r="81" spans="2:16" ht="16" customHeight="1" thickBot="1" x14ac:dyDescent="0.3">
      <c r="B81" s="1"/>
      <c r="C81" s="1"/>
      <c r="D81" s="82" t="s">
        <v>18</v>
      </c>
      <c r="E81" s="82"/>
      <c r="F81" s="41">
        <v>24.9</v>
      </c>
      <c r="G81" s="32" t="s">
        <v>16</v>
      </c>
      <c r="H81" s="1"/>
      <c r="I81" s="67"/>
      <c r="J81" s="8"/>
      <c r="K81" s="36" t="s">
        <v>11</v>
      </c>
      <c r="L81" s="1"/>
      <c r="M81" s="45">
        <f>((F81/1000)*I81)</f>
        <v>0</v>
      </c>
      <c r="N81" s="1"/>
    </row>
    <row r="82" spans="2:16" ht="6" customHeight="1" thickBot="1" x14ac:dyDescent="0.3">
      <c r="B82" s="1"/>
      <c r="C82" s="1"/>
      <c r="D82" s="1"/>
      <c r="E82" s="1"/>
      <c r="F82" s="40"/>
      <c r="G82" s="29"/>
      <c r="H82" s="1"/>
      <c r="I82" s="3"/>
      <c r="J82" s="8"/>
      <c r="K82" s="29"/>
      <c r="L82" s="1"/>
      <c r="M82" s="29"/>
      <c r="N82" s="1"/>
    </row>
    <row r="83" spans="2:16" ht="16" customHeight="1" thickBot="1" x14ac:dyDescent="0.3">
      <c r="B83" s="1"/>
      <c r="C83" s="1"/>
      <c r="D83" s="82" t="s">
        <v>19</v>
      </c>
      <c r="E83" s="82"/>
      <c r="F83" s="41">
        <v>24.9</v>
      </c>
      <c r="G83" s="32" t="s">
        <v>16</v>
      </c>
      <c r="H83" s="1"/>
      <c r="I83" s="67"/>
      <c r="J83" s="8"/>
      <c r="K83" s="36" t="s">
        <v>11</v>
      </c>
      <c r="L83" s="1"/>
      <c r="M83" s="45">
        <f>((F83/1000)*I83)</f>
        <v>0</v>
      </c>
      <c r="N83" s="1"/>
    </row>
    <row r="84" spans="2:16" ht="6" customHeight="1" thickBot="1" x14ac:dyDescent="0.3">
      <c r="B84" s="1"/>
      <c r="C84" s="1"/>
      <c r="D84" s="1"/>
      <c r="E84" s="1"/>
      <c r="F84" s="40"/>
      <c r="G84" s="29"/>
      <c r="H84" s="1"/>
      <c r="I84" s="3"/>
      <c r="J84" s="8"/>
      <c r="K84" s="29"/>
      <c r="L84" s="1"/>
      <c r="M84" s="29"/>
      <c r="N84" s="1"/>
    </row>
    <row r="85" spans="2:16" ht="16" customHeight="1" thickBot="1" x14ac:dyDescent="0.3">
      <c r="B85" s="1"/>
      <c r="C85" s="1"/>
      <c r="D85" s="82" t="s">
        <v>20</v>
      </c>
      <c r="E85" s="82"/>
      <c r="F85" s="41">
        <v>5</v>
      </c>
      <c r="G85" s="32" t="s">
        <v>47</v>
      </c>
      <c r="H85" s="1"/>
      <c r="I85" s="67"/>
      <c r="J85" s="14"/>
      <c r="K85" s="36" t="s">
        <v>17</v>
      </c>
      <c r="L85" s="13"/>
      <c r="M85" s="45">
        <f>((F85)*I85)</f>
        <v>0</v>
      </c>
      <c r="N85" s="1"/>
    </row>
    <row r="86" spans="2:16" ht="16" customHeight="1" thickBot="1" x14ac:dyDescent="0.45">
      <c r="B86" s="1"/>
      <c r="C86" s="84"/>
      <c r="D86" s="84"/>
      <c r="E86" s="84"/>
      <c r="F86" s="38"/>
      <c r="G86" s="27"/>
      <c r="H86" s="4"/>
      <c r="I86" s="83"/>
      <c r="J86" s="83"/>
      <c r="K86" s="83"/>
      <c r="L86" s="10"/>
      <c r="M86" s="27"/>
      <c r="N86" s="1"/>
    </row>
    <row r="87" spans="2:16" ht="16" customHeight="1" thickBot="1" x14ac:dyDescent="0.3">
      <c r="B87" s="1"/>
      <c r="C87" s="1"/>
      <c r="D87" s="82"/>
      <c r="E87" s="82"/>
      <c r="F87" s="88" t="s">
        <v>41</v>
      </c>
      <c r="G87" s="88"/>
      <c r="H87" s="88"/>
      <c r="I87" s="88"/>
      <c r="J87" s="88"/>
      <c r="K87" s="88"/>
      <c r="L87" s="13"/>
      <c r="M87" s="45">
        <f>SUM(M58:M85)</f>
        <v>0</v>
      </c>
      <c r="N87" s="1"/>
    </row>
    <row r="88" spans="2:16" ht="10" customHeight="1" x14ac:dyDescent="0.4">
      <c r="B88" s="1"/>
      <c r="C88" s="84"/>
      <c r="D88" s="84"/>
      <c r="E88" s="84"/>
      <c r="F88" s="38"/>
      <c r="G88" s="27"/>
      <c r="H88" s="4"/>
      <c r="I88" s="83"/>
      <c r="J88" s="83"/>
      <c r="K88" s="83"/>
      <c r="L88" s="24"/>
      <c r="M88" s="27"/>
      <c r="N88" s="1"/>
    </row>
    <row r="89" spans="2:16" ht="20" customHeight="1" x14ac:dyDescent="0.25">
      <c r="B89" s="18"/>
      <c r="C89" s="18"/>
      <c r="D89" s="18"/>
      <c r="E89" s="18"/>
      <c r="F89" s="43"/>
      <c r="G89" s="33"/>
      <c r="H89" s="19"/>
      <c r="I89" s="20"/>
      <c r="J89" s="21"/>
      <c r="K89" s="33"/>
      <c r="L89" s="19"/>
      <c r="M89" s="33"/>
      <c r="N89" s="18"/>
    </row>
    <row r="90" spans="2:16" ht="110" customHeight="1" x14ac:dyDescent="0.25"/>
    <row r="91" spans="2:16" ht="14" customHeight="1" x14ac:dyDescent="0.25">
      <c r="B91" s="1"/>
      <c r="C91" s="1"/>
      <c r="D91" s="1"/>
      <c r="E91" s="1"/>
      <c r="F91" s="38" t="s">
        <v>6</v>
      </c>
      <c r="G91" s="27" t="s">
        <v>33</v>
      </c>
      <c r="H91" s="4"/>
      <c r="I91" s="83" t="s">
        <v>7</v>
      </c>
      <c r="J91" s="83"/>
      <c r="K91" s="83"/>
      <c r="L91" s="24"/>
      <c r="M91" s="27" t="s">
        <v>8</v>
      </c>
      <c r="N91" s="1"/>
    </row>
    <row r="92" spans="2:16" ht="6" customHeight="1" thickBot="1" x14ac:dyDescent="0.3">
      <c r="B92" s="1"/>
      <c r="C92" s="1"/>
      <c r="D92" s="1"/>
      <c r="E92" s="1"/>
      <c r="F92" s="38"/>
      <c r="G92" s="27"/>
      <c r="H92" s="4"/>
      <c r="I92" s="83"/>
      <c r="J92" s="83"/>
      <c r="K92" s="83"/>
      <c r="L92" s="24"/>
      <c r="M92" s="27"/>
      <c r="N92" s="1"/>
    </row>
    <row r="93" spans="2:16" ht="16" customHeight="1" thickBot="1" x14ac:dyDescent="0.3">
      <c r="B93" s="1"/>
      <c r="C93" s="1"/>
      <c r="D93" s="82" t="s">
        <v>23</v>
      </c>
      <c r="E93" s="82"/>
      <c r="F93" s="41">
        <v>2.2000000000000002</v>
      </c>
      <c r="G93" s="30" t="s">
        <v>24</v>
      </c>
      <c r="H93" s="1"/>
      <c r="I93" s="67"/>
      <c r="J93" s="14"/>
      <c r="K93" s="36" t="s">
        <v>17</v>
      </c>
      <c r="L93" s="13"/>
      <c r="M93" s="45">
        <f>((F93)*I93)</f>
        <v>0</v>
      </c>
      <c r="N93" s="1"/>
    </row>
    <row r="94" spans="2:16" ht="6" customHeight="1" thickBot="1" x14ac:dyDescent="0.3">
      <c r="B94" s="1"/>
      <c r="C94" s="1"/>
      <c r="D94" s="1"/>
      <c r="E94" s="1"/>
      <c r="F94" s="40"/>
      <c r="G94" s="31"/>
      <c r="H94" s="1"/>
      <c r="I94" s="3"/>
      <c r="J94" s="8"/>
      <c r="K94" s="29"/>
      <c r="L94" s="1"/>
      <c r="M94" s="29"/>
      <c r="N94" s="1"/>
      <c r="P94" s="25"/>
    </row>
    <row r="95" spans="2:16" ht="16" customHeight="1" thickBot="1" x14ac:dyDescent="0.3">
      <c r="B95" s="1"/>
      <c r="C95" s="1"/>
      <c r="D95" s="82"/>
      <c r="E95" s="82"/>
      <c r="F95" s="49">
        <v>3.3</v>
      </c>
      <c r="G95" s="34" t="s">
        <v>25</v>
      </c>
      <c r="H95" s="1"/>
      <c r="I95" s="67"/>
      <c r="J95" s="14"/>
      <c r="K95" s="36" t="s">
        <v>17</v>
      </c>
      <c r="L95" s="13"/>
      <c r="M95" s="45">
        <f>((F95)*I95)</f>
        <v>0</v>
      </c>
      <c r="N95" s="1"/>
    </row>
    <row r="96" spans="2:16" ht="6" customHeight="1" thickBot="1" x14ac:dyDescent="0.3">
      <c r="B96" s="1"/>
      <c r="C96" s="1"/>
      <c r="D96" s="1"/>
      <c r="E96" s="1"/>
      <c r="F96" s="40"/>
      <c r="G96" s="31"/>
      <c r="H96" s="1"/>
      <c r="I96" s="3"/>
      <c r="J96" s="8"/>
      <c r="K96" s="29"/>
      <c r="L96" s="1"/>
      <c r="M96" s="29"/>
      <c r="N96" s="1"/>
    </row>
    <row r="97" spans="2:14" ht="16" customHeight="1" thickBot="1" x14ac:dyDescent="0.3">
      <c r="B97" s="1"/>
      <c r="C97" s="1"/>
      <c r="D97" s="82" t="s">
        <v>26</v>
      </c>
      <c r="E97" s="82"/>
      <c r="F97" s="41">
        <v>3.3</v>
      </c>
      <c r="G97" s="30" t="s">
        <v>25</v>
      </c>
      <c r="H97" s="1"/>
      <c r="I97" s="67"/>
      <c r="J97" s="14"/>
      <c r="K97" s="36" t="s">
        <v>17</v>
      </c>
      <c r="L97" s="13"/>
      <c r="M97" s="45">
        <f>((F97)*I97)</f>
        <v>0</v>
      </c>
      <c r="N97" s="1"/>
    </row>
    <row r="98" spans="2:14" ht="6" customHeight="1" thickBot="1" x14ac:dyDescent="0.3">
      <c r="B98" s="1"/>
      <c r="C98" s="1"/>
      <c r="D98" s="1"/>
      <c r="E98" s="1"/>
      <c r="F98" s="40"/>
      <c r="G98" s="31"/>
      <c r="H98" s="1"/>
      <c r="I98" s="3"/>
      <c r="J98" s="8"/>
      <c r="K98" s="29"/>
      <c r="L98" s="1"/>
      <c r="M98" s="29"/>
      <c r="N98" s="1"/>
    </row>
    <row r="99" spans="2:14" ht="16" customHeight="1" thickBot="1" x14ac:dyDescent="0.3">
      <c r="B99" s="1"/>
      <c r="C99" s="1"/>
      <c r="D99" s="82" t="s">
        <v>27</v>
      </c>
      <c r="E99" s="82"/>
      <c r="F99" s="41">
        <v>3.5</v>
      </c>
      <c r="G99" s="30" t="s">
        <v>25</v>
      </c>
      <c r="H99" s="1"/>
      <c r="I99" s="67"/>
      <c r="J99" s="14"/>
      <c r="K99" s="36" t="s">
        <v>17</v>
      </c>
      <c r="L99" s="13"/>
      <c r="M99" s="45">
        <f>((F99)*I99)</f>
        <v>0</v>
      </c>
      <c r="N99" s="1"/>
    </row>
    <row r="100" spans="2:14" ht="6" customHeight="1" thickBot="1" x14ac:dyDescent="0.3">
      <c r="B100" s="1"/>
      <c r="C100" s="1"/>
      <c r="D100" s="1"/>
      <c r="E100" s="1"/>
      <c r="F100" s="40"/>
      <c r="G100" s="31"/>
      <c r="H100" s="1"/>
      <c r="I100" s="3"/>
      <c r="J100" s="8"/>
      <c r="K100" s="29"/>
      <c r="L100" s="1"/>
      <c r="M100" s="29"/>
      <c r="N100" s="1"/>
    </row>
    <row r="101" spans="2:14" ht="16" customHeight="1" thickBot="1" x14ac:dyDescent="0.3">
      <c r="B101" s="1"/>
      <c r="C101" s="1"/>
      <c r="D101" s="89" t="s">
        <v>28</v>
      </c>
      <c r="E101" s="89"/>
      <c r="F101" s="49">
        <v>2.95</v>
      </c>
      <c r="G101" s="30"/>
      <c r="H101" s="1"/>
      <c r="I101" s="67"/>
      <c r="J101" s="14"/>
      <c r="K101" s="36" t="s">
        <v>17</v>
      </c>
      <c r="L101" s="1"/>
      <c r="M101" s="45">
        <f>((F101)*I101)</f>
        <v>0</v>
      </c>
      <c r="N101" s="1"/>
    </row>
    <row r="102" spans="2:14" ht="6" customHeight="1" thickBot="1" x14ac:dyDescent="0.3">
      <c r="B102" s="1"/>
      <c r="C102" s="1"/>
      <c r="D102" s="1"/>
      <c r="E102" s="1"/>
      <c r="F102" s="40"/>
      <c r="G102" s="31"/>
      <c r="H102" s="1"/>
      <c r="I102" s="3"/>
      <c r="J102" s="8"/>
      <c r="K102" s="29"/>
      <c r="L102" s="1"/>
      <c r="M102" s="29"/>
      <c r="N102" s="1"/>
    </row>
    <row r="103" spans="2:14" ht="16" customHeight="1" thickBot="1" x14ac:dyDescent="0.3">
      <c r="B103" s="1"/>
      <c r="C103" s="1"/>
      <c r="D103" s="82" t="s">
        <v>463</v>
      </c>
      <c r="E103" s="82"/>
      <c r="F103" s="41">
        <v>11.2</v>
      </c>
      <c r="G103" s="30" t="s">
        <v>16</v>
      </c>
      <c r="H103" s="1"/>
      <c r="I103" s="67"/>
      <c r="J103" s="8"/>
      <c r="K103" s="36" t="s">
        <v>11</v>
      </c>
      <c r="L103" s="1"/>
      <c r="M103" s="45">
        <f>((F103/1000)*I103)</f>
        <v>0</v>
      </c>
      <c r="N103" s="1"/>
    </row>
    <row r="104" spans="2:14" ht="6" customHeight="1" x14ac:dyDescent="0.25">
      <c r="B104" s="1"/>
      <c r="C104" s="1"/>
      <c r="D104" s="1"/>
      <c r="E104" s="1"/>
      <c r="F104" s="40"/>
      <c r="G104" s="31"/>
      <c r="H104" s="1"/>
      <c r="I104" s="3"/>
      <c r="J104" s="8"/>
      <c r="K104" s="29"/>
      <c r="L104" s="1"/>
      <c r="M104" s="29"/>
      <c r="N104" s="1"/>
    </row>
    <row r="105" spans="2:14" ht="16" customHeight="1" thickBot="1" x14ac:dyDescent="0.3">
      <c r="B105" s="1"/>
      <c r="C105" s="1"/>
      <c r="D105" s="82" t="s">
        <v>29</v>
      </c>
      <c r="E105" s="82"/>
      <c r="F105" s="40"/>
      <c r="G105" s="29"/>
      <c r="H105" s="6"/>
      <c r="I105" s="12"/>
      <c r="J105" s="17"/>
      <c r="K105" s="29"/>
      <c r="L105" s="2"/>
      <c r="M105" s="29"/>
      <c r="N105" s="1"/>
    </row>
    <row r="106" spans="2:14" ht="16" customHeight="1" thickBot="1" x14ac:dyDescent="0.3">
      <c r="B106" s="1"/>
      <c r="C106" s="1"/>
      <c r="D106" s="1"/>
      <c r="E106" s="1" t="s">
        <v>30</v>
      </c>
      <c r="F106" s="41">
        <v>2.2000000000000002</v>
      </c>
      <c r="G106" s="30" t="s">
        <v>32</v>
      </c>
      <c r="H106" s="1"/>
      <c r="I106" s="67"/>
      <c r="J106" s="14"/>
      <c r="K106" s="36" t="s">
        <v>17</v>
      </c>
      <c r="L106" s="13"/>
      <c r="M106" s="45">
        <f>((F106)*I106)</f>
        <v>0</v>
      </c>
      <c r="N106" s="1"/>
    </row>
    <row r="107" spans="2:14" ht="5" customHeight="1" thickBot="1" x14ac:dyDescent="0.3">
      <c r="B107" s="1"/>
      <c r="C107" s="1"/>
      <c r="D107" s="1"/>
      <c r="E107" s="1"/>
      <c r="F107" s="42"/>
      <c r="G107" s="31"/>
      <c r="H107" s="1"/>
      <c r="I107" s="3"/>
      <c r="J107" s="8"/>
      <c r="K107" s="29"/>
      <c r="L107" s="1"/>
      <c r="M107" s="29"/>
      <c r="N107" s="1"/>
    </row>
    <row r="108" spans="2:14" ht="16" customHeight="1" thickBot="1" x14ac:dyDescent="0.3">
      <c r="B108" s="1"/>
      <c r="C108" s="1"/>
      <c r="D108" s="1"/>
      <c r="E108" s="1" t="s">
        <v>355</v>
      </c>
      <c r="F108" s="41">
        <v>2.1</v>
      </c>
      <c r="G108" s="30" t="s">
        <v>32</v>
      </c>
      <c r="H108" s="1"/>
      <c r="I108" s="67"/>
      <c r="J108" s="14"/>
      <c r="K108" s="36" t="s">
        <v>17</v>
      </c>
      <c r="L108" s="13"/>
      <c r="M108" s="45">
        <f>((F108)*I108)</f>
        <v>0</v>
      </c>
      <c r="N108" s="1"/>
    </row>
    <row r="109" spans="2:14" ht="5" customHeight="1" thickBot="1" x14ac:dyDescent="0.3">
      <c r="B109" s="1"/>
      <c r="C109" s="1"/>
      <c r="D109" s="1"/>
      <c r="E109" s="1"/>
      <c r="F109" s="42"/>
      <c r="G109" s="31"/>
      <c r="H109" s="1"/>
      <c r="I109" s="3"/>
      <c r="J109" s="8"/>
      <c r="K109" s="29"/>
      <c r="L109" s="1"/>
      <c r="M109" s="29"/>
      <c r="N109" s="1"/>
    </row>
    <row r="110" spans="2:14" ht="16" customHeight="1" thickBot="1" x14ac:dyDescent="0.3">
      <c r="B110" s="1"/>
      <c r="C110" s="1"/>
      <c r="D110" s="1"/>
      <c r="E110" s="1" t="s">
        <v>356</v>
      </c>
      <c r="F110" s="41">
        <v>1.1000000000000001</v>
      </c>
      <c r="G110" s="30" t="s">
        <v>32</v>
      </c>
      <c r="H110" s="1"/>
      <c r="I110" s="67"/>
      <c r="J110" s="14"/>
      <c r="K110" s="36" t="s">
        <v>17</v>
      </c>
      <c r="L110" s="13"/>
      <c r="M110" s="45">
        <f>((F110)*I110)</f>
        <v>0</v>
      </c>
      <c r="N110" s="1"/>
    </row>
    <row r="111" spans="2:14" ht="6" customHeight="1" thickBot="1" x14ac:dyDescent="0.3">
      <c r="B111" s="1"/>
      <c r="C111" s="1"/>
      <c r="D111" s="1"/>
      <c r="E111" s="1"/>
      <c r="F111" s="40"/>
      <c r="G111" s="31"/>
      <c r="H111" s="1"/>
      <c r="I111" s="3"/>
      <c r="J111" s="8"/>
      <c r="K111" s="29"/>
      <c r="L111" s="1"/>
      <c r="M111" s="29"/>
      <c r="N111" s="1"/>
    </row>
    <row r="112" spans="2:14" ht="16" customHeight="1" thickBot="1" x14ac:dyDescent="0.3">
      <c r="B112" s="1"/>
      <c r="C112" s="1"/>
      <c r="D112" s="82" t="s">
        <v>295</v>
      </c>
      <c r="E112" s="82"/>
      <c r="F112" s="41">
        <v>2.9</v>
      </c>
      <c r="G112" s="30" t="s">
        <v>31</v>
      </c>
      <c r="H112" s="1"/>
      <c r="I112" s="67"/>
      <c r="J112" s="8"/>
      <c r="K112" s="36" t="s">
        <v>34</v>
      </c>
      <c r="L112" s="1"/>
      <c r="M112" s="45">
        <f>((F112)*I112)</f>
        <v>0</v>
      </c>
      <c r="N112" s="1"/>
    </row>
    <row r="113" spans="2:14" ht="16" customHeight="1" thickBot="1" x14ac:dyDescent="0.45">
      <c r="B113" s="1"/>
      <c r="C113" s="84"/>
      <c r="D113" s="84"/>
      <c r="E113" s="84"/>
      <c r="F113" s="38"/>
      <c r="G113" s="27"/>
      <c r="H113" s="4"/>
      <c r="I113" s="83"/>
      <c r="J113" s="83"/>
      <c r="K113" s="83"/>
      <c r="L113" s="24"/>
      <c r="M113" s="27"/>
      <c r="N113" s="1"/>
    </row>
    <row r="114" spans="2:14" ht="16" customHeight="1" thickBot="1" x14ac:dyDescent="0.3">
      <c r="B114" s="1"/>
      <c r="C114" s="1"/>
      <c r="D114" s="82"/>
      <c r="E114" s="82"/>
      <c r="F114" s="88" t="s">
        <v>43</v>
      </c>
      <c r="G114" s="88"/>
      <c r="H114" s="88"/>
      <c r="I114" s="88"/>
      <c r="J114" s="88"/>
      <c r="K114" s="88"/>
      <c r="L114" s="13"/>
      <c r="M114" s="45">
        <f>SUM(M93:M112)</f>
        <v>0</v>
      </c>
      <c r="N114" s="1"/>
    </row>
    <row r="115" spans="2:14" ht="10" customHeight="1" x14ac:dyDescent="0.4">
      <c r="B115" s="1"/>
      <c r="C115" s="84"/>
      <c r="D115" s="84"/>
      <c r="E115" s="84"/>
      <c r="F115" s="38"/>
      <c r="G115" s="27"/>
      <c r="H115" s="4"/>
      <c r="I115" s="83"/>
      <c r="J115" s="83"/>
      <c r="K115" s="83"/>
      <c r="L115" s="24"/>
      <c r="M115" s="27"/>
      <c r="N115" s="1"/>
    </row>
    <row r="116" spans="2:14" ht="17" customHeight="1" x14ac:dyDescent="0.25">
      <c r="B116" s="18"/>
      <c r="C116" s="18"/>
      <c r="D116" s="18"/>
      <c r="E116" s="18"/>
      <c r="F116" s="44"/>
      <c r="G116" s="35"/>
      <c r="H116" s="18"/>
      <c r="I116" s="22"/>
      <c r="J116" s="23"/>
      <c r="K116" s="35"/>
      <c r="L116" s="18"/>
      <c r="M116" s="35"/>
      <c r="N116" s="18"/>
    </row>
    <row r="117" spans="2:14" ht="110" customHeight="1" x14ac:dyDescent="0.25"/>
    <row r="118" spans="2:14" ht="14" customHeight="1" x14ac:dyDescent="0.25">
      <c r="B118" s="1"/>
      <c r="C118" s="1"/>
      <c r="D118" s="1"/>
      <c r="E118" s="1"/>
      <c r="F118" s="38" t="s">
        <v>6</v>
      </c>
      <c r="G118" s="27" t="s">
        <v>33</v>
      </c>
      <c r="H118" s="4"/>
      <c r="I118" s="86" t="s">
        <v>7</v>
      </c>
      <c r="J118" s="86"/>
      <c r="K118" s="86"/>
      <c r="L118" s="24"/>
      <c r="M118" s="27" t="s">
        <v>8</v>
      </c>
      <c r="N118" s="1"/>
    </row>
    <row r="119" spans="2:14" ht="25" customHeight="1" x14ac:dyDescent="0.4">
      <c r="B119" s="1"/>
      <c r="C119" s="84" t="s">
        <v>35</v>
      </c>
      <c r="D119" s="84"/>
      <c r="E119" s="84"/>
      <c r="F119" s="39"/>
      <c r="G119" s="28"/>
      <c r="H119" s="5"/>
      <c r="I119" s="11"/>
      <c r="J119" s="16"/>
      <c r="K119" s="28"/>
      <c r="L119" s="5"/>
      <c r="M119" s="28"/>
      <c r="N119" s="1"/>
    </row>
    <row r="120" spans="2:14" ht="6" customHeight="1" thickBot="1" x14ac:dyDescent="0.3">
      <c r="B120" s="1"/>
      <c r="C120" s="1"/>
      <c r="D120" s="1"/>
      <c r="E120" s="1"/>
      <c r="F120" s="38"/>
      <c r="G120" s="27"/>
      <c r="H120" s="4"/>
      <c r="I120" s="83"/>
      <c r="J120" s="83"/>
      <c r="K120" s="83"/>
      <c r="L120" s="24"/>
      <c r="M120" s="27"/>
      <c r="N120" s="1"/>
    </row>
    <row r="121" spans="2:14" ht="16" customHeight="1" thickBot="1" x14ac:dyDescent="0.3">
      <c r="B121" s="1"/>
      <c r="C121" s="1"/>
      <c r="D121" s="82" t="s">
        <v>313</v>
      </c>
      <c r="E121" s="82"/>
      <c r="F121" s="40">
        <v>25.2</v>
      </c>
      <c r="G121" s="30" t="s">
        <v>16</v>
      </c>
      <c r="H121" s="1"/>
      <c r="I121" s="67"/>
      <c r="J121" s="8"/>
      <c r="K121" s="36" t="s">
        <v>11</v>
      </c>
      <c r="L121" s="1"/>
      <c r="M121" s="46">
        <f>((F121/1000)*I121)</f>
        <v>0</v>
      </c>
      <c r="N121" s="1"/>
    </row>
    <row r="122" spans="2:14" ht="6" customHeight="1" thickBot="1" x14ac:dyDescent="0.3">
      <c r="B122" s="1"/>
      <c r="C122" s="1"/>
      <c r="D122" s="1"/>
      <c r="E122" s="1"/>
      <c r="F122" s="40"/>
      <c r="G122" s="31"/>
      <c r="H122" s="1"/>
      <c r="I122" s="3"/>
      <c r="J122" s="8"/>
      <c r="K122" s="29"/>
      <c r="L122" s="1"/>
      <c r="M122" s="29"/>
      <c r="N122" s="1"/>
    </row>
    <row r="123" spans="2:14" ht="16" customHeight="1" thickBot="1" x14ac:dyDescent="0.3">
      <c r="B123" s="1"/>
      <c r="C123" s="1"/>
      <c r="D123" s="82" t="s">
        <v>315</v>
      </c>
      <c r="E123" s="82"/>
      <c r="F123" s="41">
        <v>23.98</v>
      </c>
      <c r="G123" s="30" t="s">
        <v>16</v>
      </c>
      <c r="H123" s="1"/>
      <c r="I123" s="67"/>
      <c r="J123" s="8"/>
      <c r="K123" s="36" t="s">
        <v>11</v>
      </c>
      <c r="L123" s="1"/>
      <c r="M123" s="46">
        <f>((F123/1000)*I123)</f>
        <v>0</v>
      </c>
      <c r="N123" s="1"/>
    </row>
    <row r="124" spans="2:14" ht="6" customHeight="1" thickBot="1" x14ac:dyDescent="0.3">
      <c r="B124" s="1"/>
      <c r="C124" s="1"/>
      <c r="D124" s="1"/>
      <c r="E124" s="1"/>
      <c r="F124" s="40"/>
      <c r="G124" s="31"/>
      <c r="H124" s="1"/>
      <c r="I124" s="3"/>
      <c r="J124" s="8"/>
      <c r="K124" s="29"/>
      <c r="L124" s="1"/>
      <c r="M124" s="29"/>
      <c r="N124" s="1"/>
    </row>
    <row r="125" spans="2:14" ht="16" customHeight="1" thickBot="1" x14ac:dyDescent="0.3">
      <c r="B125" s="1"/>
      <c r="C125" s="1"/>
      <c r="D125" s="82" t="s">
        <v>316</v>
      </c>
      <c r="E125" s="82"/>
      <c r="F125" s="41">
        <v>22.65</v>
      </c>
      <c r="G125" s="30" t="s">
        <v>16</v>
      </c>
      <c r="H125" s="1"/>
      <c r="I125" s="67"/>
      <c r="J125" s="8"/>
      <c r="K125" s="36" t="s">
        <v>11</v>
      </c>
      <c r="L125" s="1"/>
      <c r="M125" s="46">
        <f>((F125/1000)*I125)</f>
        <v>0</v>
      </c>
      <c r="N125" s="1"/>
    </row>
    <row r="126" spans="2:14" ht="6" customHeight="1" thickBot="1" x14ac:dyDescent="0.3">
      <c r="B126" s="1"/>
      <c r="C126" s="1"/>
      <c r="D126" s="1"/>
      <c r="E126" s="1"/>
      <c r="F126" s="40"/>
      <c r="G126" s="31"/>
      <c r="H126" s="1"/>
      <c r="I126" s="3"/>
      <c r="J126" s="8"/>
      <c r="K126" s="29"/>
      <c r="L126" s="1"/>
      <c r="M126" s="29"/>
      <c r="N126" s="1"/>
    </row>
    <row r="127" spans="2:14" ht="16" customHeight="1" thickBot="1" x14ac:dyDescent="0.3">
      <c r="B127" s="1"/>
      <c r="C127" s="1"/>
      <c r="D127" s="82" t="s">
        <v>318</v>
      </c>
      <c r="E127" s="82"/>
      <c r="F127" s="41">
        <v>25.2</v>
      </c>
      <c r="G127" s="30" t="s">
        <v>16</v>
      </c>
      <c r="H127" s="1"/>
      <c r="I127" s="67"/>
      <c r="J127" s="8"/>
      <c r="K127" s="36" t="s">
        <v>11</v>
      </c>
      <c r="L127" s="1"/>
      <c r="M127" s="46">
        <f>((F127/1000)*I127)</f>
        <v>0</v>
      </c>
      <c r="N127" s="1"/>
    </row>
    <row r="128" spans="2:14" ht="6" customHeight="1" thickBot="1" x14ac:dyDescent="0.3">
      <c r="B128" s="1"/>
      <c r="C128" s="1"/>
      <c r="D128" s="1"/>
      <c r="E128" s="1"/>
      <c r="F128" s="40"/>
      <c r="G128" s="31"/>
      <c r="H128" s="1"/>
      <c r="I128" s="3"/>
      <c r="J128" s="8"/>
      <c r="K128" s="29"/>
      <c r="L128" s="1"/>
      <c r="M128" s="29"/>
      <c r="N128" s="1"/>
    </row>
    <row r="129" spans="2:14" ht="16" customHeight="1" thickBot="1" x14ac:dyDescent="0.3">
      <c r="B129" s="1"/>
      <c r="C129" s="1"/>
      <c r="D129" s="82" t="s">
        <v>320</v>
      </c>
      <c r="E129" s="82"/>
      <c r="F129" s="41">
        <v>23.76</v>
      </c>
      <c r="G129" s="30" t="s">
        <v>16</v>
      </c>
      <c r="H129" s="1"/>
      <c r="I129" s="67"/>
      <c r="J129" s="8"/>
      <c r="K129" s="36" t="s">
        <v>11</v>
      </c>
      <c r="L129" s="1"/>
      <c r="M129" s="46">
        <f>((F129/1000)*I129)</f>
        <v>0</v>
      </c>
      <c r="N129" s="1"/>
    </row>
    <row r="130" spans="2:14" ht="6" customHeight="1" thickBot="1" x14ac:dyDescent="0.3">
      <c r="B130" s="1"/>
      <c r="C130" s="1"/>
      <c r="D130" s="1"/>
      <c r="E130" s="1"/>
      <c r="F130" s="40"/>
      <c r="G130" s="31"/>
      <c r="H130" s="1"/>
      <c r="I130" s="3"/>
      <c r="J130" s="8"/>
      <c r="K130" s="29"/>
      <c r="L130" s="1"/>
      <c r="M130" s="29"/>
      <c r="N130" s="1"/>
    </row>
    <row r="131" spans="2:14" ht="16" customHeight="1" thickBot="1" x14ac:dyDescent="0.3">
      <c r="B131" s="1"/>
      <c r="C131" s="1"/>
      <c r="D131" s="82" t="s">
        <v>36</v>
      </c>
      <c r="E131" s="82"/>
      <c r="F131" s="41">
        <v>18.5</v>
      </c>
      <c r="G131" s="30" t="s">
        <v>16</v>
      </c>
      <c r="H131" s="1"/>
      <c r="I131" s="67"/>
      <c r="J131" s="8"/>
      <c r="K131" s="36" t="s">
        <v>11</v>
      </c>
      <c r="L131" s="1"/>
      <c r="M131" s="46">
        <f>((F131/1000)*I131)</f>
        <v>0</v>
      </c>
      <c r="N131" s="1"/>
    </row>
    <row r="132" spans="2:14" ht="6" customHeight="1" thickBot="1" x14ac:dyDescent="0.3">
      <c r="B132" s="1"/>
      <c r="C132" s="1"/>
      <c r="D132" s="1"/>
      <c r="E132" s="1"/>
      <c r="F132" s="40"/>
      <c r="G132" s="31"/>
      <c r="H132" s="1"/>
      <c r="I132" s="3"/>
      <c r="J132" s="8"/>
      <c r="K132" s="29"/>
      <c r="L132" s="1"/>
      <c r="M132" s="29"/>
      <c r="N132" s="1"/>
    </row>
    <row r="133" spans="2:14" ht="16" customHeight="1" thickBot="1" x14ac:dyDescent="0.3">
      <c r="B133" s="1"/>
      <c r="C133" s="1"/>
      <c r="D133" s="82" t="s">
        <v>37</v>
      </c>
      <c r="E133" s="82"/>
      <c r="F133" s="41">
        <v>20.7</v>
      </c>
      <c r="G133" s="30" t="s">
        <v>16</v>
      </c>
      <c r="H133" s="1"/>
      <c r="I133" s="67"/>
      <c r="J133" s="8"/>
      <c r="K133" s="36" t="s">
        <v>11</v>
      </c>
      <c r="L133" s="1"/>
      <c r="M133" s="46">
        <f>((F133/1000)*I133)</f>
        <v>0</v>
      </c>
      <c r="N133" s="1"/>
    </row>
    <row r="134" spans="2:14" ht="6" customHeight="1" thickBot="1" x14ac:dyDescent="0.3">
      <c r="B134" s="1"/>
      <c r="C134" s="1"/>
      <c r="D134" s="1"/>
      <c r="E134" s="1"/>
      <c r="F134" s="40"/>
      <c r="G134" s="31"/>
      <c r="H134" s="1"/>
      <c r="I134" s="3"/>
      <c r="J134" s="8"/>
      <c r="K134" s="29"/>
      <c r="L134" s="1"/>
      <c r="M134" s="29"/>
      <c r="N134" s="1"/>
    </row>
    <row r="135" spans="2:14" ht="16" customHeight="1" thickBot="1" x14ac:dyDescent="0.3">
      <c r="B135" s="1"/>
      <c r="C135" s="1"/>
      <c r="D135" s="82" t="s">
        <v>38</v>
      </c>
      <c r="E135" s="82"/>
      <c r="F135" s="41">
        <v>22.5</v>
      </c>
      <c r="G135" s="30" t="s">
        <v>16</v>
      </c>
      <c r="H135" s="1"/>
      <c r="I135" s="67"/>
      <c r="J135" s="8"/>
      <c r="K135" s="36" t="s">
        <v>11</v>
      </c>
      <c r="L135" s="1"/>
      <c r="M135" s="46">
        <f>((F135/1000)*I135)</f>
        <v>0</v>
      </c>
      <c r="N135" s="1"/>
    </row>
    <row r="136" spans="2:14" ht="6" customHeight="1" thickBot="1" x14ac:dyDescent="0.3">
      <c r="B136" s="1"/>
      <c r="C136" s="1"/>
      <c r="D136" s="1"/>
      <c r="E136" s="1"/>
      <c r="F136" s="40"/>
      <c r="G136" s="31"/>
      <c r="H136" s="1"/>
      <c r="I136" s="3"/>
      <c r="J136" s="8"/>
      <c r="K136" s="29"/>
      <c r="L136" s="1"/>
      <c r="M136" s="29"/>
      <c r="N136" s="1"/>
    </row>
    <row r="137" spans="2:14" ht="16" customHeight="1" thickBot="1" x14ac:dyDescent="0.3">
      <c r="B137" s="1"/>
      <c r="C137" s="1"/>
      <c r="D137" s="82" t="s">
        <v>304</v>
      </c>
      <c r="E137" s="82"/>
      <c r="F137" s="41">
        <v>35.700000000000003</v>
      </c>
      <c r="G137" s="30" t="s">
        <v>16</v>
      </c>
      <c r="H137" s="1"/>
      <c r="I137" s="67"/>
      <c r="J137" s="8"/>
      <c r="K137" s="36" t="s">
        <v>11</v>
      </c>
      <c r="L137" s="1"/>
      <c r="M137" s="46">
        <f>((F137/1000)*I137)</f>
        <v>0</v>
      </c>
      <c r="N137" s="1"/>
    </row>
    <row r="138" spans="2:14" ht="6" customHeight="1" x14ac:dyDescent="0.25">
      <c r="B138" s="1"/>
      <c r="C138" s="1"/>
      <c r="D138" s="1"/>
      <c r="E138" s="1"/>
      <c r="F138" s="40"/>
      <c r="G138" s="31"/>
      <c r="H138" s="1"/>
      <c r="I138" s="3"/>
      <c r="J138" s="8"/>
      <c r="K138" s="29"/>
      <c r="L138" s="1"/>
      <c r="M138" s="29"/>
      <c r="N138" s="1"/>
    </row>
    <row r="139" spans="2:14" ht="16" customHeight="1" thickBot="1" x14ac:dyDescent="0.3">
      <c r="B139" s="1"/>
      <c r="C139" s="1"/>
      <c r="D139" s="82" t="s">
        <v>317</v>
      </c>
      <c r="E139" s="82"/>
      <c r="F139" s="41"/>
      <c r="G139" s="30"/>
      <c r="H139" s="1"/>
      <c r="I139" s="12"/>
      <c r="J139" s="8"/>
      <c r="K139" s="36"/>
      <c r="L139" s="1"/>
      <c r="M139" s="47"/>
      <c r="N139" s="1"/>
    </row>
    <row r="140" spans="2:14" ht="16" customHeight="1" thickBot="1" x14ac:dyDescent="0.3">
      <c r="B140" s="1"/>
      <c r="C140" s="1"/>
      <c r="D140" s="1"/>
      <c r="E140" s="1" t="s">
        <v>1</v>
      </c>
      <c r="F140" s="41">
        <v>23.65</v>
      </c>
      <c r="G140" s="30" t="s">
        <v>16</v>
      </c>
      <c r="H140" s="1"/>
      <c r="I140" s="67"/>
      <c r="J140" s="8"/>
      <c r="K140" s="36" t="s">
        <v>11</v>
      </c>
      <c r="L140" s="1"/>
      <c r="M140" s="46">
        <f>((F140/1000)*I140)</f>
        <v>0</v>
      </c>
      <c r="N140" s="1"/>
    </row>
    <row r="141" spans="2:14" ht="5" customHeight="1" thickBot="1" x14ac:dyDescent="0.3">
      <c r="B141" s="1"/>
      <c r="C141" s="1"/>
      <c r="D141" s="1"/>
      <c r="E141" s="1"/>
      <c r="F141" s="42"/>
      <c r="G141" s="31"/>
      <c r="H141" s="1"/>
      <c r="I141" s="3"/>
      <c r="J141" s="8"/>
      <c r="K141" s="29"/>
      <c r="L141" s="1"/>
      <c r="M141" s="29"/>
      <c r="N141" s="1"/>
    </row>
    <row r="142" spans="2:14" ht="16" customHeight="1" thickBot="1" x14ac:dyDescent="0.3">
      <c r="B142" s="1"/>
      <c r="C142" s="1"/>
      <c r="D142" s="1"/>
      <c r="E142" s="1" t="s">
        <v>40</v>
      </c>
      <c r="F142" s="41">
        <v>23.65</v>
      </c>
      <c r="G142" s="30" t="s">
        <v>16</v>
      </c>
      <c r="H142" s="1"/>
      <c r="I142" s="67"/>
      <c r="J142" s="8"/>
      <c r="K142" s="36" t="s">
        <v>11</v>
      </c>
      <c r="L142" s="1"/>
      <c r="M142" s="46">
        <f>((F142/1000)*I142)</f>
        <v>0</v>
      </c>
      <c r="N142" s="1"/>
    </row>
    <row r="143" spans="2:14" ht="6" customHeight="1" thickBot="1" x14ac:dyDescent="0.3">
      <c r="B143" s="1"/>
      <c r="C143" s="1"/>
      <c r="D143" s="1"/>
      <c r="E143" s="1"/>
      <c r="F143" s="40"/>
      <c r="G143" s="31"/>
      <c r="H143" s="1"/>
      <c r="I143" s="3"/>
      <c r="J143" s="8"/>
      <c r="K143" s="29"/>
      <c r="L143" s="1"/>
      <c r="M143" s="29"/>
      <c r="N143" s="1"/>
    </row>
    <row r="144" spans="2:14" ht="16" customHeight="1" thickBot="1" x14ac:dyDescent="0.3">
      <c r="B144" s="1"/>
      <c r="C144" s="1"/>
      <c r="D144" s="82" t="s">
        <v>321</v>
      </c>
      <c r="E144" s="82"/>
      <c r="F144" s="41">
        <v>14</v>
      </c>
      <c r="G144" s="30" t="s">
        <v>16</v>
      </c>
      <c r="H144" s="1"/>
      <c r="I144" s="67"/>
      <c r="J144" s="8"/>
      <c r="K144" s="36" t="s">
        <v>11</v>
      </c>
      <c r="L144" s="1"/>
      <c r="M144" s="46">
        <f>((F144/1000)*I144)</f>
        <v>0</v>
      </c>
      <c r="N144" s="1"/>
    </row>
    <row r="145" spans="2:14" ht="6" customHeight="1" thickBot="1" x14ac:dyDescent="0.3">
      <c r="B145" s="1"/>
      <c r="C145" s="1"/>
      <c r="D145" s="1"/>
      <c r="E145" s="1"/>
      <c r="F145" s="40"/>
      <c r="G145" s="31"/>
      <c r="H145" s="1"/>
      <c r="I145" s="3"/>
      <c r="J145" s="8"/>
      <c r="K145" s="29"/>
      <c r="L145" s="1"/>
      <c r="M145" s="29"/>
      <c r="N145" s="1"/>
    </row>
    <row r="146" spans="2:14" ht="16" customHeight="1" thickBot="1" x14ac:dyDescent="0.3">
      <c r="B146" s="1"/>
      <c r="C146" s="1"/>
      <c r="D146" s="82" t="s">
        <v>319</v>
      </c>
      <c r="E146" s="82"/>
      <c r="F146" s="41">
        <v>17.82</v>
      </c>
      <c r="G146" s="30" t="s">
        <v>16</v>
      </c>
      <c r="H146" s="1"/>
      <c r="I146" s="67"/>
      <c r="J146" s="8"/>
      <c r="K146" s="36" t="s">
        <v>11</v>
      </c>
      <c r="L146" s="1"/>
      <c r="M146" s="46">
        <f>((F146/1000)*I146)</f>
        <v>0</v>
      </c>
      <c r="N146" s="1"/>
    </row>
    <row r="147" spans="2:14" ht="6" customHeight="1" thickBot="1" x14ac:dyDescent="0.3">
      <c r="B147" s="1"/>
      <c r="C147" s="1"/>
      <c r="D147" s="1"/>
      <c r="E147" s="1"/>
      <c r="F147" s="40"/>
      <c r="G147" s="31"/>
      <c r="H147" s="1"/>
      <c r="I147" s="3"/>
      <c r="J147" s="8"/>
      <c r="K147" s="29"/>
      <c r="L147" s="1"/>
      <c r="M147" s="29"/>
      <c r="N147" s="1"/>
    </row>
    <row r="148" spans="2:14" ht="16" customHeight="1" thickBot="1" x14ac:dyDescent="0.3">
      <c r="B148" s="1"/>
      <c r="C148" s="1"/>
      <c r="D148" s="82" t="s">
        <v>465</v>
      </c>
      <c r="E148" s="82"/>
      <c r="F148" s="41">
        <v>19.75</v>
      </c>
      <c r="G148" s="30" t="s">
        <v>16</v>
      </c>
      <c r="H148" s="1"/>
      <c r="I148" s="67"/>
      <c r="J148" s="8"/>
      <c r="K148" s="36" t="s">
        <v>11</v>
      </c>
      <c r="L148" s="1"/>
      <c r="M148" s="46">
        <f>((F148/1000)*I148)</f>
        <v>0</v>
      </c>
      <c r="N148" s="1"/>
    </row>
    <row r="149" spans="2:14" ht="6" customHeight="1" thickBot="1" x14ac:dyDescent="0.3">
      <c r="B149" s="1"/>
      <c r="C149" s="1"/>
      <c r="D149" s="1"/>
      <c r="E149" s="1"/>
      <c r="F149" s="40"/>
      <c r="G149" s="31"/>
      <c r="H149" s="1"/>
      <c r="I149" s="3"/>
      <c r="J149" s="8"/>
      <c r="K149" s="29"/>
      <c r="L149" s="1"/>
      <c r="M149" s="29"/>
      <c r="N149" s="1"/>
    </row>
    <row r="150" spans="2:14" ht="16" customHeight="1" thickBot="1" x14ac:dyDescent="0.3">
      <c r="B150" s="1"/>
      <c r="C150" s="1"/>
      <c r="D150" s="82" t="s">
        <v>466</v>
      </c>
      <c r="E150" s="82"/>
      <c r="F150" s="41">
        <v>19.75</v>
      </c>
      <c r="G150" s="30" t="s">
        <v>16</v>
      </c>
      <c r="H150" s="1"/>
      <c r="I150" s="67"/>
      <c r="J150" s="8"/>
      <c r="K150" s="36" t="s">
        <v>11</v>
      </c>
      <c r="L150" s="1"/>
      <c r="M150" s="46">
        <f>((F150/1000)*I150)</f>
        <v>0</v>
      </c>
      <c r="N150" s="1"/>
    </row>
    <row r="151" spans="2:14" ht="6" customHeight="1" thickBot="1" x14ac:dyDescent="0.3">
      <c r="B151" s="1"/>
      <c r="C151" s="1"/>
      <c r="D151" s="1"/>
      <c r="E151" s="1"/>
      <c r="F151" s="40"/>
      <c r="G151" s="31"/>
      <c r="H151" s="1"/>
      <c r="I151" s="3"/>
      <c r="J151" s="8"/>
      <c r="K151" s="29"/>
      <c r="L151" s="1"/>
      <c r="M151" s="29"/>
      <c r="N151" s="1"/>
    </row>
    <row r="152" spans="2:14" ht="16" customHeight="1" thickBot="1" x14ac:dyDescent="0.3">
      <c r="B152" s="1"/>
      <c r="C152" s="1"/>
      <c r="D152" s="82" t="s">
        <v>464</v>
      </c>
      <c r="E152" s="82"/>
      <c r="F152" s="41">
        <v>19.75</v>
      </c>
      <c r="G152" s="30" t="s">
        <v>16</v>
      </c>
      <c r="H152" s="1"/>
      <c r="I152" s="67"/>
      <c r="J152" s="8"/>
      <c r="K152" s="36" t="s">
        <v>11</v>
      </c>
      <c r="L152" s="1"/>
      <c r="M152" s="46">
        <f>((F152/1000)*I152)</f>
        <v>0</v>
      </c>
      <c r="N152" s="1"/>
    </row>
    <row r="153" spans="2:14" ht="6" customHeight="1" thickBot="1" x14ac:dyDescent="0.3">
      <c r="B153" s="1"/>
      <c r="C153" s="1"/>
      <c r="D153" s="1"/>
      <c r="E153" s="1"/>
      <c r="F153" s="40"/>
      <c r="G153" s="31"/>
      <c r="H153" s="1"/>
      <c r="I153" s="3"/>
      <c r="J153" s="8"/>
      <c r="K153" s="29"/>
      <c r="L153" s="1"/>
      <c r="M153" s="29"/>
      <c r="N153" s="1"/>
    </row>
    <row r="154" spans="2:14" ht="16" customHeight="1" thickBot="1" x14ac:dyDescent="0.3">
      <c r="B154" s="1"/>
      <c r="C154" s="1"/>
      <c r="D154" s="82" t="s">
        <v>415</v>
      </c>
      <c r="E154" s="82"/>
      <c r="F154" s="41">
        <v>31.5</v>
      </c>
      <c r="G154" s="30" t="s">
        <v>16</v>
      </c>
      <c r="H154" s="1"/>
      <c r="I154" s="67"/>
      <c r="J154" s="8"/>
      <c r="K154" s="36" t="s">
        <v>11</v>
      </c>
      <c r="L154" s="1"/>
      <c r="M154" s="46">
        <f>((F154/1000)*I154)</f>
        <v>0</v>
      </c>
      <c r="N154" s="1"/>
    </row>
    <row r="155" spans="2:14" ht="6" customHeight="1" thickBot="1" x14ac:dyDescent="0.3">
      <c r="B155" s="1"/>
      <c r="C155" s="1"/>
      <c r="D155" s="1"/>
      <c r="E155" s="1"/>
      <c r="F155" s="40"/>
      <c r="G155" s="31"/>
      <c r="H155" s="1"/>
      <c r="I155" s="3"/>
      <c r="J155" s="8"/>
      <c r="K155" s="29"/>
      <c r="L155" s="1"/>
      <c r="M155" s="29"/>
      <c r="N155" s="1"/>
    </row>
    <row r="156" spans="2:14" ht="16" customHeight="1" thickBot="1" x14ac:dyDescent="0.3">
      <c r="B156" s="1"/>
      <c r="C156" s="1"/>
      <c r="D156" s="82" t="s">
        <v>467</v>
      </c>
      <c r="E156" s="82"/>
      <c r="F156" s="41">
        <v>22.95</v>
      </c>
      <c r="G156" s="30" t="s">
        <v>16</v>
      </c>
      <c r="H156" s="1"/>
      <c r="I156" s="67"/>
      <c r="J156" s="8"/>
      <c r="K156" s="36" t="s">
        <v>11</v>
      </c>
      <c r="L156" s="1"/>
      <c r="M156" s="46">
        <f>((F156/1000)*I156)</f>
        <v>0</v>
      </c>
      <c r="N156" s="1"/>
    </row>
    <row r="157" spans="2:14" ht="10" customHeight="1" x14ac:dyDescent="0.25">
      <c r="B157" s="1"/>
      <c r="C157" s="1"/>
      <c r="D157" s="1"/>
      <c r="E157" s="1"/>
      <c r="F157" s="38"/>
      <c r="G157" s="27"/>
      <c r="H157" s="4"/>
      <c r="I157" s="83"/>
      <c r="J157" s="83"/>
      <c r="K157" s="83"/>
      <c r="L157" s="24"/>
      <c r="M157" s="27"/>
      <c r="N157" s="1"/>
    </row>
    <row r="158" spans="2:14" ht="25" customHeight="1" x14ac:dyDescent="0.4">
      <c r="B158" s="1"/>
      <c r="C158" s="84" t="s">
        <v>44</v>
      </c>
      <c r="D158" s="84"/>
      <c r="E158" s="84"/>
      <c r="F158" s="39"/>
      <c r="G158" s="28"/>
      <c r="H158" s="5"/>
      <c r="I158" s="11"/>
      <c r="J158" s="16"/>
      <c r="K158" s="28"/>
      <c r="L158" s="5"/>
      <c r="M158" s="28"/>
      <c r="N158" s="1"/>
    </row>
    <row r="159" spans="2:14" ht="18" customHeight="1" x14ac:dyDescent="0.25">
      <c r="B159" s="1"/>
      <c r="C159" s="90" t="s">
        <v>45</v>
      </c>
      <c r="D159" s="90"/>
      <c r="E159" s="90"/>
      <c r="F159" s="39"/>
      <c r="G159" s="28"/>
      <c r="H159" s="5"/>
      <c r="I159" s="11"/>
      <c r="J159" s="16"/>
      <c r="K159" s="28"/>
      <c r="L159" s="5"/>
      <c r="M159" s="28"/>
      <c r="N159" s="1"/>
    </row>
    <row r="160" spans="2:14" ht="6" customHeight="1" x14ac:dyDescent="0.25">
      <c r="B160" s="1"/>
      <c r="C160" s="1"/>
      <c r="D160" s="1"/>
      <c r="E160" s="1"/>
      <c r="F160" s="38"/>
      <c r="G160" s="27"/>
      <c r="H160" s="4"/>
      <c r="I160" s="83"/>
      <c r="J160" s="83"/>
      <c r="K160" s="83"/>
      <c r="L160" s="24"/>
      <c r="M160" s="27"/>
      <c r="N160" s="1"/>
    </row>
    <row r="161" spans="2:14" ht="16" customHeight="1" thickBot="1" x14ac:dyDescent="0.3">
      <c r="B161" s="1"/>
      <c r="C161" s="1"/>
      <c r="D161" s="82" t="s">
        <v>46</v>
      </c>
      <c r="E161" s="82"/>
      <c r="F161" s="40"/>
      <c r="G161" s="30"/>
      <c r="H161" s="30"/>
      <c r="I161" s="30"/>
      <c r="J161" s="30"/>
      <c r="K161" s="30"/>
      <c r="L161" s="30"/>
      <c r="M161" s="30"/>
      <c r="N161" s="1"/>
    </row>
    <row r="162" spans="2:14" ht="16" customHeight="1" thickBot="1" x14ac:dyDescent="0.3">
      <c r="B162" s="1"/>
      <c r="C162" s="1"/>
      <c r="D162" s="1"/>
      <c r="E162" s="1" t="s">
        <v>1</v>
      </c>
      <c r="F162" s="41">
        <v>4.0999999999999996</v>
      </c>
      <c r="G162" s="30" t="s">
        <v>47</v>
      </c>
      <c r="H162" s="1"/>
      <c r="I162" s="67"/>
      <c r="J162" s="1"/>
      <c r="K162" s="36" t="s">
        <v>17</v>
      </c>
      <c r="L162" s="81"/>
      <c r="M162" s="45">
        <f>((F162)*I162)</f>
        <v>0</v>
      </c>
      <c r="N162" s="1"/>
    </row>
    <row r="163" spans="2:14" ht="5" customHeight="1" thickBot="1" x14ac:dyDescent="0.3">
      <c r="B163" s="1"/>
      <c r="C163" s="1"/>
      <c r="D163" s="1"/>
      <c r="E163" s="1"/>
      <c r="F163" s="42"/>
      <c r="G163" s="31"/>
      <c r="H163" s="1"/>
      <c r="I163" s="3"/>
      <c r="J163" s="1"/>
      <c r="K163" s="29"/>
      <c r="L163" s="1"/>
      <c r="M163" s="29"/>
      <c r="N163" s="1"/>
    </row>
    <row r="164" spans="2:14" ht="16" customHeight="1" thickBot="1" x14ac:dyDescent="0.3">
      <c r="B164" s="1"/>
      <c r="C164" s="1"/>
      <c r="D164" s="1"/>
      <c r="E164" s="1" t="s">
        <v>458</v>
      </c>
      <c r="F164" s="41">
        <v>4.0999999999999996</v>
      </c>
      <c r="G164" s="30" t="s">
        <v>47</v>
      </c>
      <c r="H164" s="1"/>
      <c r="I164" s="67"/>
      <c r="J164" s="1"/>
      <c r="K164" s="36" t="s">
        <v>17</v>
      </c>
      <c r="L164" s="81"/>
      <c r="M164" s="45">
        <f>((F164)*I164)</f>
        <v>0</v>
      </c>
      <c r="N164" s="1"/>
    </row>
    <row r="165" spans="2:14" ht="6" customHeight="1" thickBot="1" x14ac:dyDescent="0.3">
      <c r="B165" s="1"/>
      <c r="C165" s="1"/>
      <c r="D165" s="1"/>
      <c r="E165" s="1"/>
      <c r="F165" s="42"/>
      <c r="G165" s="31"/>
      <c r="H165" s="1"/>
      <c r="I165" s="3"/>
      <c r="J165" s="1"/>
      <c r="K165" s="29"/>
      <c r="L165" s="1"/>
      <c r="M165" s="29"/>
      <c r="N165" s="1"/>
    </row>
    <row r="166" spans="2:14" ht="16" customHeight="1" thickBot="1" x14ac:dyDescent="0.3">
      <c r="B166" s="1"/>
      <c r="C166" s="1"/>
      <c r="D166" s="1"/>
      <c r="E166" s="1" t="s">
        <v>76</v>
      </c>
      <c r="F166" s="41">
        <v>4.0999999999999996</v>
      </c>
      <c r="G166" s="30" t="s">
        <v>47</v>
      </c>
      <c r="H166" s="1"/>
      <c r="I166" s="67"/>
      <c r="J166" s="1"/>
      <c r="K166" s="36" t="s">
        <v>17</v>
      </c>
      <c r="L166" s="81"/>
      <c r="M166" s="45">
        <f>((F166)*I166)</f>
        <v>0</v>
      </c>
      <c r="N166" s="1"/>
    </row>
    <row r="167" spans="2:14" ht="5" customHeight="1" thickBot="1" x14ac:dyDescent="0.3">
      <c r="B167" s="1"/>
      <c r="C167" s="1"/>
      <c r="D167" s="1"/>
      <c r="E167" s="1"/>
      <c r="F167" s="40"/>
      <c r="G167" s="31"/>
      <c r="H167" s="1"/>
      <c r="I167" s="3"/>
      <c r="J167" s="1"/>
      <c r="K167" s="29"/>
      <c r="L167" s="1"/>
      <c r="M167" s="29"/>
      <c r="N167" s="1"/>
    </row>
    <row r="168" spans="2:14" ht="16" customHeight="1" thickBot="1" x14ac:dyDescent="0.3">
      <c r="B168" s="1"/>
      <c r="C168" s="1"/>
      <c r="D168" s="1"/>
      <c r="E168" s="1" t="s">
        <v>77</v>
      </c>
      <c r="F168" s="41">
        <v>4.0999999999999996</v>
      </c>
      <c r="G168" s="30" t="s">
        <v>47</v>
      </c>
      <c r="H168" s="1"/>
      <c r="I168" s="67"/>
      <c r="J168" s="1"/>
      <c r="K168" s="36" t="s">
        <v>17</v>
      </c>
      <c r="L168" s="81"/>
      <c r="M168" s="45">
        <f>((F168)*I168)</f>
        <v>0</v>
      </c>
      <c r="N168" s="1"/>
    </row>
    <row r="169" spans="2:14" ht="5" customHeight="1" thickBot="1" x14ac:dyDescent="0.3">
      <c r="B169" s="1"/>
      <c r="C169" s="1"/>
      <c r="D169" s="1"/>
      <c r="E169" s="1"/>
      <c r="F169" s="42"/>
      <c r="G169" s="31"/>
      <c r="H169" s="1"/>
      <c r="I169" s="3"/>
      <c r="J169" s="1"/>
      <c r="K169" s="29"/>
      <c r="L169" s="1"/>
      <c r="M169" s="29"/>
      <c r="N169" s="1"/>
    </row>
    <row r="170" spans="2:14" ht="16" customHeight="1" thickBot="1" x14ac:dyDescent="0.3">
      <c r="B170" s="1"/>
      <c r="C170" s="1"/>
      <c r="D170" s="1"/>
      <c r="E170" s="1" t="s">
        <v>78</v>
      </c>
      <c r="F170" s="41">
        <v>4.0999999999999996</v>
      </c>
      <c r="G170" s="30" t="s">
        <v>48</v>
      </c>
      <c r="H170" s="1"/>
      <c r="I170" s="67"/>
      <c r="J170" s="1"/>
      <c r="K170" s="36" t="s">
        <v>17</v>
      </c>
      <c r="L170" s="81"/>
      <c r="M170" s="45">
        <f>((F170)*I170)</f>
        <v>0</v>
      </c>
      <c r="N170" s="1"/>
    </row>
    <row r="171" spans="2:14" ht="6" customHeight="1" thickBot="1" x14ac:dyDescent="0.3">
      <c r="B171" s="1"/>
      <c r="C171" s="1"/>
      <c r="D171" s="1"/>
      <c r="E171" s="1"/>
      <c r="F171" s="42"/>
      <c r="G171" s="31"/>
      <c r="H171" s="1"/>
      <c r="I171" s="3"/>
      <c r="J171" s="1"/>
      <c r="K171" s="29"/>
      <c r="L171" s="1"/>
      <c r="M171" s="29"/>
      <c r="N171" s="1"/>
    </row>
    <row r="172" spans="2:14" ht="16" customHeight="1" thickBot="1" x14ac:dyDescent="0.3">
      <c r="B172" s="1"/>
      <c r="C172" s="1"/>
      <c r="D172" s="1"/>
      <c r="E172" s="1" t="s">
        <v>79</v>
      </c>
      <c r="F172" s="41">
        <v>4.0999999999999996</v>
      </c>
      <c r="G172" s="30" t="s">
        <v>48</v>
      </c>
      <c r="H172" s="1"/>
      <c r="I172" s="67"/>
      <c r="J172" s="1"/>
      <c r="K172" s="36" t="s">
        <v>17</v>
      </c>
      <c r="L172" s="81"/>
      <c r="M172" s="45">
        <f>((F172)*I172)</f>
        <v>0</v>
      </c>
      <c r="N172" s="1"/>
    </row>
    <row r="173" spans="2:14" ht="6" customHeight="1" thickBot="1" x14ac:dyDescent="0.3">
      <c r="B173" s="1"/>
      <c r="C173" s="1"/>
      <c r="D173" s="1"/>
      <c r="E173" s="1"/>
      <c r="F173" s="40"/>
      <c r="G173" s="31"/>
      <c r="H173" s="1"/>
      <c r="I173" s="3"/>
      <c r="J173" s="1"/>
      <c r="K173" s="29"/>
      <c r="L173" s="1"/>
      <c r="M173" s="29"/>
      <c r="N173" s="1"/>
    </row>
    <row r="174" spans="2:14" ht="16" customHeight="1" thickBot="1" x14ac:dyDescent="0.3">
      <c r="B174" s="1"/>
      <c r="C174" s="1"/>
      <c r="D174" s="1"/>
      <c r="E174" s="1" t="s">
        <v>468</v>
      </c>
      <c r="F174" s="41">
        <v>4.0999999999999996</v>
      </c>
      <c r="G174" s="30" t="s">
        <v>48</v>
      </c>
      <c r="H174" s="1"/>
      <c r="I174" s="67"/>
      <c r="J174" s="1"/>
      <c r="K174" s="36" t="s">
        <v>17</v>
      </c>
      <c r="L174" s="81"/>
      <c r="M174" s="45">
        <f>((F174)*I174)</f>
        <v>0</v>
      </c>
      <c r="N174" s="1"/>
    </row>
    <row r="175" spans="2:14" ht="6" customHeight="1" thickBot="1" x14ac:dyDescent="0.3">
      <c r="B175" s="1"/>
      <c r="C175" s="1"/>
      <c r="D175" s="1"/>
      <c r="E175" s="1"/>
      <c r="F175" s="40"/>
      <c r="G175" s="31"/>
      <c r="H175" s="1"/>
      <c r="I175" s="3"/>
      <c r="J175" s="1"/>
      <c r="K175" s="29"/>
      <c r="L175" s="1"/>
      <c r="M175" s="29"/>
      <c r="N175" s="1"/>
    </row>
    <row r="176" spans="2:14" ht="16" customHeight="1" thickBot="1" x14ac:dyDescent="0.3">
      <c r="B176" s="1"/>
      <c r="C176" s="1"/>
      <c r="D176" s="1"/>
      <c r="E176" s="1" t="s">
        <v>459</v>
      </c>
      <c r="F176" s="41">
        <v>4.0999999999999996</v>
      </c>
      <c r="G176" s="30" t="s">
        <v>48</v>
      </c>
      <c r="H176" s="1"/>
      <c r="I176" s="67"/>
      <c r="J176" s="1"/>
      <c r="K176" s="36" t="s">
        <v>17</v>
      </c>
      <c r="L176" s="81"/>
      <c r="M176" s="45">
        <f>((F176)*I176)</f>
        <v>0</v>
      </c>
      <c r="N176" s="1"/>
    </row>
    <row r="177" spans="2:14" ht="5" customHeight="1" thickBot="1" x14ac:dyDescent="0.3">
      <c r="B177" s="1"/>
      <c r="C177" s="1"/>
      <c r="D177" s="1"/>
      <c r="E177" s="1"/>
      <c r="F177" s="42"/>
      <c r="G177" s="31"/>
      <c r="H177" s="1"/>
      <c r="I177" s="3"/>
      <c r="J177" s="1"/>
      <c r="K177" s="29"/>
      <c r="L177" s="1"/>
      <c r="M177" s="29"/>
      <c r="N177" s="1"/>
    </row>
    <row r="178" spans="2:14" ht="16" customHeight="1" thickBot="1" x14ac:dyDescent="0.3">
      <c r="B178" s="1"/>
      <c r="C178" s="1"/>
      <c r="D178" s="1"/>
      <c r="E178" s="1" t="s">
        <v>460</v>
      </c>
      <c r="F178" s="41">
        <v>4.0999999999999996</v>
      </c>
      <c r="G178" s="30" t="s">
        <v>48</v>
      </c>
      <c r="H178" s="1"/>
      <c r="I178" s="67"/>
      <c r="J178" s="1"/>
      <c r="K178" s="36" t="s">
        <v>17</v>
      </c>
      <c r="L178" s="81"/>
      <c r="M178" s="45">
        <f>((F178)*I178)</f>
        <v>0</v>
      </c>
      <c r="N178" s="1"/>
    </row>
    <row r="179" spans="2:14" ht="5" customHeight="1" thickBot="1" x14ac:dyDescent="0.3">
      <c r="B179" s="1"/>
      <c r="C179" s="1"/>
      <c r="D179" s="1"/>
      <c r="E179" s="1"/>
      <c r="F179" s="40"/>
      <c r="G179" s="31"/>
      <c r="H179" s="1"/>
      <c r="I179" s="3"/>
      <c r="J179" s="1"/>
      <c r="K179" s="29"/>
      <c r="L179" s="1"/>
      <c r="M179" s="29"/>
      <c r="N179" s="1"/>
    </row>
    <row r="180" spans="2:14" ht="16" customHeight="1" thickBot="1" x14ac:dyDescent="0.3">
      <c r="B180" s="1"/>
      <c r="C180" s="1"/>
      <c r="D180" s="1"/>
      <c r="E180" s="1" t="s">
        <v>461</v>
      </c>
      <c r="F180" s="41">
        <v>4.0999999999999996</v>
      </c>
      <c r="G180" s="30" t="s">
        <v>48</v>
      </c>
      <c r="H180" s="1"/>
      <c r="I180" s="67"/>
      <c r="J180" s="1"/>
      <c r="K180" s="36" t="s">
        <v>17</v>
      </c>
      <c r="L180" s="81"/>
      <c r="M180" s="45">
        <f>((F180)*I180)</f>
        <v>0</v>
      </c>
      <c r="N180" s="1"/>
    </row>
    <row r="181" spans="2:14" ht="5" customHeight="1" thickBot="1" x14ac:dyDescent="0.3">
      <c r="B181" s="1"/>
      <c r="C181" s="1"/>
      <c r="D181" s="1"/>
      <c r="E181" s="1"/>
      <c r="F181" s="40"/>
      <c r="G181" s="31"/>
      <c r="H181" s="1"/>
      <c r="I181" s="3"/>
      <c r="J181" s="1"/>
      <c r="K181" s="29"/>
      <c r="L181" s="1"/>
      <c r="M181" s="29"/>
      <c r="N181" s="1"/>
    </row>
    <row r="182" spans="2:14" ht="16" customHeight="1" thickBot="1" x14ac:dyDescent="0.3">
      <c r="B182" s="1"/>
      <c r="C182" s="1"/>
      <c r="D182" s="1"/>
      <c r="E182" s="1" t="s">
        <v>469</v>
      </c>
      <c r="F182" s="41">
        <v>4.0999999999999996</v>
      </c>
      <c r="G182" s="30" t="s">
        <v>48</v>
      </c>
      <c r="H182" s="1"/>
      <c r="I182" s="67"/>
      <c r="J182" s="1"/>
      <c r="K182" s="36" t="s">
        <v>17</v>
      </c>
      <c r="L182" s="81"/>
      <c r="M182" s="45">
        <f>((F182)*I182)</f>
        <v>0</v>
      </c>
      <c r="N182" s="1"/>
    </row>
    <row r="183" spans="2:14" ht="5" customHeight="1" thickBot="1" x14ac:dyDescent="0.3">
      <c r="B183" s="1"/>
      <c r="C183" s="1"/>
      <c r="D183" s="1"/>
      <c r="E183" s="1"/>
      <c r="F183" s="40"/>
      <c r="G183" s="31"/>
      <c r="H183" s="1"/>
      <c r="I183" s="3"/>
      <c r="J183" s="1"/>
      <c r="K183" s="29"/>
      <c r="L183" s="1"/>
      <c r="M183" s="29"/>
      <c r="N183" s="1"/>
    </row>
    <row r="184" spans="2:14" ht="16" customHeight="1" thickBot="1" x14ac:dyDescent="0.3">
      <c r="B184" s="1"/>
      <c r="C184" s="1"/>
      <c r="D184" s="1"/>
      <c r="E184" s="1" t="s">
        <v>470</v>
      </c>
      <c r="F184" s="41">
        <v>4.0999999999999996</v>
      </c>
      <c r="G184" s="30" t="s">
        <v>48</v>
      </c>
      <c r="H184" s="1"/>
      <c r="I184" s="67"/>
      <c r="J184" s="1"/>
      <c r="K184" s="36" t="s">
        <v>17</v>
      </c>
      <c r="L184" s="81"/>
      <c r="M184" s="45">
        <f>((F184)*I184)</f>
        <v>0</v>
      </c>
      <c r="N184" s="1"/>
    </row>
    <row r="185" spans="2:14" ht="6" customHeight="1" thickBot="1" x14ac:dyDescent="0.3">
      <c r="B185" s="1"/>
      <c r="C185" s="1"/>
      <c r="D185" s="1"/>
      <c r="E185" s="1"/>
      <c r="F185" s="42"/>
      <c r="G185" s="31"/>
      <c r="H185" s="1"/>
      <c r="I185" s="3"/>
      <c r="J185" s="1"/>
      <c r="K185" s="29"/>
      <c r="L185" s="1"/>
      <c r="M185" s="29"/>
      <c r="N185" s="1"/>
    </row>
    <row r="186" spans="2:14" ht="16" customHeight="1" thickBot="1" x14ac:dyDescent="0.3">
      <c r="B186" s="1"/>
      <c r="C186" s="1"/>
      <c r="D186" s="82" t="s">
        <v>462</v>
      </c>
      <c r="E186" s="82"/>
      <c r="F186" s="41">
        <v>4.0999999999999996</v>
      </c>
      <c r="G186" s="30" t="s">
        <v>50</v>
      </c>
      <c r="H186" s="1"/>
      <c r="I186" s="67"/>
      <c r="J186" s="1"/>
      <c r="K186" s="36" t="s">
        <v>17</v>
      </c>
      <c r="L186" s="81"/>
      <c r="M186" s="45">
        <f>((F186)*I186)</f>
        <v>0</v>
      </c>
      <c r="N186" s="1"/>
    </row>
    <row r="187" spans="2:14" ht="5" customHeight="1" thickBot="1" x14ac:dyDescent="0.3">
      <c r="B187" s="1"/>
      <c r="C187" s="1"/>
      <c r="D187" s="1"/>
      <c r="E187" s="1"/>
      <c r="F187" s="42"/>
      <c r="G187" s="31"/>
      <c r="H187" s="1"/>
      <c r="I187" s="3"/>
      <c r="J187" s="8"/>
      <c r="K187" s="29"/>
      <c r="L187" s="1"/>
      <c r="M187" s="29"/>
      <c r="N187" s="1"/>
    </row>
    <row r="188" spans="2:14" ht="16" customHeight="1" thickBot="1" x14ac:dyDescent="0.3">
      <c r="B188" s="1"/>
      <c r="C188" s="1"/>
      <c r="D188" s="89" t="s">
        <v>49</v>
      </c>
      <c r="E188" s="89"/>
      <c r="F188" s="49">
        <v>3.95</v>
      </c>
      <c r="G188" s="34" t="s">
        <v>50</v>
      </c>
      <c r="H188" s="1"/>
      <c r="I188" s="67"/>
      <c r="J188" s="8"/>
      <c r="K188" s="36" t="s">
        <v>17</v>
      </c>
      <c r="L188" s="13"/>
      <c r="M188" s="45">
        <f>((F188)*I188)</f>
        <v>0</v>
      </c>
      <c r="N188" s="1"/>
    </row>
    <row r="189" spans="2:14" ht="6" customHeight="1" thickBot="1" x14ac:dyDescent="0.3">
      <c r="B189" s="1"/>
      <c r="C189" s="1"/>
      <c r="D189" s="1"/>
      <c r="E189" s="1"/>
      <c r="F189" s="40"/>
      <c r="G189" s="31"/>
      <c r="H189" s="1"/>
      <c r="I189" s="3"/>
      <c r="J189" s="8"/>
      <c r="K189" s="29"/>
      <c r="L189" s="1"/>
      <c r="M189" s="29"/>
      <c r="N189" s="1"/>
    </row>
    <row r="190" spans="2:14" ht="16" customHeight="1" thickBot="1" x14ac:dyDescent="0.3">
      <c r="B190" s="1"/>
      <c r="C190" s="1"/>
      <c r="D190" s="89" t="s">
        <v>73</v>
      </c>
      <c r="E190" s="89"/>
      <c r="F190" s="49">
        <v>22.95</v>
      </c>
      <c r="G190" s="34" t="s">
        <v>16</v>
      </c>
      <c r="H190" s="1"/>
      <c r="I190" s="67"/>
      <c r="J190" s="8"/>
      <c r="K190" s="36" t="s">
        <v>11</v>
      </c>
      <c r="L190" s="1"/>
      <c r="M190" s="46">
        <f>((F190/1000)*I190)</f>
        <v>0</v>
      </c>
      <c r="N190" s="1"/>
    </row>
    <row r="191" spans="2:14" ht="6" customHeight="1" thickBot="1" x14ac:dyDescent="0.3">
      <c r="B191" s="1"/>
      <c r="C191" s="1"/>
      <c r="D191" s="1"/>
      <c r="E191" s="1"/>
      <c r="F191" s="40"/>
      <c r="G191" s="31"/>
      <c r="H191" s="1"/>
      <c r="I191" s="3"/>
      <c r="J191" s="8"/>
      <c r="K191" s="29"/>
      <c r="L191" s="1"/>
      <c r="M191" s="29"/>
      <c r="N191" s="1"/>
    </row>
    <row r="192" spans="2:14" ht="16" customHeight="1" thickBot="1" x14ac:dyDescent="0.3">
      <c r="B192" s="1"/>
      <c r="C192" s="1"/>
      <c r="D192" s="82" t="s">
        <v>431</v>
      </c>
      <c r="E192" s="82"/>
      <c r="F192" s="41">
        <v>17.5</v>
      </c>
      <c r="G192" s="30" t="s">
        <v>16</v>
      </c>
      <c r="H192" s="1"/>
      <c r="I192" s="67"/>
      <c r="J192" s="8"/>
      <c r="K192" s="36" t="s">
        <v>11</v>
      </c>
      <c r="L192" s="1"/>
      <c r="M192" s="46">
        <f>((F192/1000)*I192)</f>
        <v>0</v>
      </c>
      <c r="N192" s="1"/>
    </row>
    <row r="193" spans="2:14" ht="6" customHeight="1" thickBot="1" x14ac:dyDescent="0.3">
      <c r="B193" s="1"/>
      <c r="C193" s="1"/>
      <c r="D193" s="1"/>
      <c r="E193" s="1"/>
      <c r="F193" s="40"/>
      <c r="G193" s="31"/>
      <c r="H193" s="1"/>
      <c r="I193" s="3"/>
      <c r="J193" s="8"/>
      <c r="K193" s="29"/>
      <c r="L193" s="1"/>
      <c r="M193" s="29"/>
      <c r="N193" s="1"/>
    </row>
    <row r="194" spans="2:14" ht="16" customHeight="1" thickBot="1" x14ac:dyDescent="0.3">
      <c r="B194" s="1"/>
      <c r="C194" s="1"/>
      <c r="D194" s="82" t="s">
        <v>74</v>
      </c>
      <c r="E194" s="82"/>
      <c r="F194" s="41">
        <v>26.95</v>
      </c>
      <c r="G194" s="30" t="s">
        <v>16</v>
      </c>
      <c r="H194" s="1"/>
      <c r="I194" s="67"/>
      <c r="J194" s="8"/>
      <c r="K194" s="36" t="s">
        <v>11</v>
      </c>
      <c r="L194" s="1"/>
      <c r="M194" s="46">
        <f>((F194/1000)*I194)</f>
        <v>0</v>
      </c>
      <c r="N194" s="1"/>
    </row>
    <row r="195" spans="2:14" ht="6" customHeight="1" thickBot="1" x14ac:dyDescent="0.3">
      <c r="B195" s="1"/>
      <c r="C195" s="1"/>
      <c r="D195" s="1"/>
      <c r="E195" s="1"/>
      <c r="F195" s="40"/>
      <c r="G195" s="31"/>
      <c r="H195" s="1"/>
      <c r="I195" s="3"/>
      <c r="J195" s="8"/>
      <c r="K195" s="29"/>
      <c r="L195" s="1"/>
      <c r="M195" s="29"/>
      <c r="N195" s="1"/>
    </row>
    <row r="196" spans="2:14" ht="16" customHeight="1" thickBot="1" x14ac:dyDescent="0.3">
      <c r="B196" s="1"/>
      <c r="C196" s="1"/>
      <c r="D196" s="82" t="s">
        <v>314</v>
      </c>
      <c r="E196" s="82"/>
      <c r="F196" s="41">
        <v>20.95</v>
      </c>
      <c r="G196" s="30" t="s">
        <v>16</v>
      </c>
      <c r="H196" s="1"/>
      <c r="I196" s="67"/>
      <c r="J196" s="8"/>
      <c r="K196" s="36" t="s">
        <v>11</v>
      </c>
      <c r="L196" s="1"/>
      <c r="M196" s="46">
        <f>((F196/1000)*I196)</f>
        <v>0</v>
      </c>
      <c r="N196" s="1"/>
    </row>
    <row r="197" spans="2:14" ht="6" customHeight="1" thickBot="1" x14ac:dyDescent="0.3">
      <c r="B197" s="1"/>
      <c r="C197" s="1"/>
      <c r="D197" s="1"/>
      <c r="E197" s="1"/>
      <c r="F197" s="40"/>
      <c r="G197" s="31"/>
      <c r="H197" s="1"/>
      <c r="I197" s="3"/>
      <c r="J197" s="8"/>
      <c r="K197" s="29"/>
      <c r="L197" s="1"/>
      <c r="M197" s="29"/>
      <c r="N197" s="1"/>
    </row>
    <row r="198" spans="2:14" ht="16" customHeight="1" thickBot="1" x14ac:dyDescent="0.3">
      <c r="B198" s="1"/>
      <c r="C198" s="1"/>
      <c r="D198" s="82" t="s">
        <v>51</v>
      </c>
      <c r="E198" s="82"/>
      <c r="F198" s="41">
        <v>49.95</v>
      </c>
      <c r="G198" s="30" t="s">
        <v>16</v>
      </c>
      <c r="H198" s="1"/>
      <c r="I198" s="67"/>
      <c r="J198" s="8"/>
      <c r="K198" s="36" t="s">
        <v>11</v>
      </c>
      <c r="L198" s="1"/>
      <c r="M198" s="46">
        <f>((F198/1000)*I198)</f>
        <v>0</v>
      </c>
      <c r="N198" s="1"/>
    </row>
    <row r="199" spans="2:14" ht="6" customHeight="1" thickBot="1" x14ac:dyDescent="0.3">
      <c r="B199" s="1"/>
      <c r="C199" s="1"/>
      <c r="D199" s="1"/>
      <c r="E199" s="1"/>
      <c r="F199" s="40"/>
      <c r="G199" s="31"/>
      <c r="H199" s="1"/>
      <c r="I199" s="3"/>
      <c r="J199" s="8"/>
      <c r="K199" s="29"/>
      <c r="L199" s="1"/>
      <c r="M199" s="29"/>
      <c r="N199" s="1"/>
    </row>
    <row r="200" spans="2:14" ht="16" customHeight="1" thickBot="1" x14ac:dyDescent="0.3">
      <c r="B200" s="1"/>
      <c r="C200" s="1"/>
      <c r="D200" s="82" t="s">
        <v>52</v>
      </c>
      <c r="E200" s="82"/>
      <c r="F200" s="41">
        <v>27.9</v>
      </c>
      <c r="G200" s="30" t="s">
        <v>16</v>
      </c>
      <c r="H200" s="1"/>
      <c r="I200" s="67"/>
      <c r="J200" s="8"/>
      <c r="K200" s="36" t="s">
        <v>11</v>
      </c>
      <c r="L200" s="1"/>
      <c r="M200" s="46">
        <f>((F200/1000)*I200)</f>
        <v>0</v>
      </c>
      <c r="N200" s="1"/>
    </row>
    <row r="201" spans="2:14" ht="6" customHeight="1" thickBot="1" x14ac:dyDescent="0.3">
      <c r="B201" s="1"/>
      <c r="C201" s="1"/>
      <c r="D201" s="1"/>
      <c r="E201" s="1"/>
      <c r="F201" s="40"/>
      <c r="G201" s="31"/>
      <c r="H201" s="1"/>
      <c r="I201" s="3"/>
      <c r="J201" s="8"/>
      <c r="K201" s="29"/>
      <c r="L201" s="1"/>
      <c r="M201" s="29"/>
      <c r="N201" s="1"/>
    </row>
    <row r="202" spans="2:14" ht="16" customHeight="1" thickBot="1" x14ac:dyDescent="0.3">
      <c r="B202" s="1"/>
      <c r="C202" s="1"/>
      <c r="D202" s="82" t="s">
        <v>53</v>
      </c>
      <c r="E202" s="82"/>
      <c r="F202" s="41">
        <v>33.15</v>
      </c>
      <c r="G202" s="30" t="s">
        <v>16</v>
      </c>
      <c r="H202" s="1"/>
      <c r="I202" s="67"/>
      <c r="J202" s="8"/>
      <c r="K202" s="36" t="s">
        <v>11</v>
      </c>
      <c r="L202" s="1"/>
      <c r="M202" s="46">
        <f>((F202/1000)*I202)</f>
        <v>0</v>
      </c>
      <c r="N202" s="1"/>
    </row>
    <row r="203" spans="2:14" ht="6" customHeight="1" thickBot="1" x14ac:dyDescent="0.3">
      <c r="B203" s="1"/>
      <c r="C203" s="1"/>
      <c r="D203" s="1"/>
      <c r="E203" s="1"/>
      <c r="F203" s="40"/>
      <c r="G203" s="31"/>
      <c r="H203" s="1"/>
      <c r="I203" s="3"/>
      <c r="J203" s="8"/>
      <c r="K203" s="29"/>
      <c r="L203" s="1"/>
      <c r="M203" s="29"/>
      <c r="N203" s="1"/>
    </row>
    <row r="204" spans="2:14" ht="16" customHeight="1" thickBot="1" x14ac:dyDescent="0.3">
      <c r="B204" s="1"/>
      <c r="C204" s="1"/>
      <c r="D204" s="82" t="s">
        <v>54</v>
      </c>
      <c r="E204" s="82"/>
      <c r="F204" s="41">
        <v>36.950000000000003</v>
      </c>
      <c r="G204" s="30" t="s">
        <v>16</v>
      </c>
      <c r="H204" s="1"/>
      <c r="I204" s="67"/>
      <c r="J204" s="8"/>
      <c r="K204" s="36" t="s">
        <v>11</v>
      </c>
      <c r="L204" s="1"/>
      <c r="M204" s="46">
        <f>((F204/1000)*I204)</f>
        <v>0</v>
      </c>
      <c r="N204" s="1"/>
    </row>
    <row r="205" spans="2:14" ht="16" customHeight="1" thickBot="1" x14ac:dyDescent="0.45">
      <c r="B205" s="1"/>
      <c r="C205" s="84"/>
      <c r="D205" s="84"/>
      <c r="E205" s="84"/>
      <c r="F205" s="38"/>
      <c r="G205" s="27"/>
      <c r="H205" s="4"/>
      <c r="I205" s="83"/>
      <c r="J205" s="83"/>
      <c r="K205" s="83"/>
      <c r="L205" s="24"/>
      <c r="M205" s="27"/>
      <c r="N205" s="1"/>
    </row>
    <row r="206" spans="2:14" ht="16" customHeight="1" thickBot="1" x14ac:dyDescent="0.3">
      <c r="B206" s="1"/>
      <c r="C206" s="1"/>
      <c r="D206" s="82"/>
      <c r="E206" s="82"/>
      <c r="F206" s="88" t="s">
        <v>55</v>
      </c>
      <c r="G206" s="88"/>
      <c r="H206" s="88"/>
      <c r="I206" s="88"/>
      <c r="J206" s="88"/>
      <c r="K206" s="88"/>
      <c r="L206" s="13"/>
      <c r="M206" s="45">
        <f>SUM(M121:M204)</f>
        <v>0</v>
      </c>
      <c r="N206" s="1"/>
    </row>
    <row r="207" spans="2:14" ht="10" customHeight="1" x14ac:dyDescent="0.4">
      <c r="B207" s="1"/>
      <c r="C207" s="84"/>
      <c r="D207" s="84"/>
      <c r="E207" s="84"/>
      <c r="F207" s="38"/>
      <c r="G207" s="27"/>
      <c r="H207" s="4"/>
      <c r="I207" s="83"/>
      <c r="J207" s="83"/>
      <c r="K207" s="83"/>
      <c r="L207" s="24"/>
      <c r="M207" s="27"/>
      <c r="N207" s="1"/>
    </row>
    <row r="208" spans="2:14" ht="16" customHeight="1" x14ac:dyDescent="0.25">
      <c r="B208" s="18"/>
      <c r="C208" s="18"/>
      <c r="D208" s="18"/>
      <c r="E208" s="18"/>
      <c r="F208" s="44"/>
      <c r="G208" s="35"/>
      <c r="H208" s="18"/>
      <c r="I208" s="22"/>
      <c r="J208" s="23"/>
      <c r="K208" s="35"/>
      <c r="L208" s="18"/>
      <c r="M208" s="35"/>
      <c r="N208" s="18"/>
    </row>
    <row r="209" spans="2:14" ht="111" customHeight="1" x14ac:dyDescent="0.2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</row>
    <row r="210" spans="2:14" ht="14" customHeight="1" x14ac:dyDescent="0.25">
      <c r="B210" s="1"/>
      <c r="C210" s="1"/>
      <c r="D210" s="1"/>
      <c r="E210" s="1"/>
      <c r="F210" s="38" t="s">
        <v>6</v>
      </c>
      <c r="G210" s="27" t="s">
        <v>33</v>
      </c>
      <c r="H210" s="4"/>
      <c r="I210" s="86" t="s">
        <v>7</v>
      </c>
      <c r="J210" s="86"/>
      <c r="K210" s="86"/>
      <c r="L210" s="24"/>
      <c r="M210" s="27" t="s">
        <v>8</v>
      </c>
      <c r="N210" s="1"/>
    </row>
    <row r="211" spans="2:14" ht="25" customHeight="1" x14ac:dyDescent="0.4">
      <c r="B211" s="1"/>
      <c r="C211" s="54" t="s">
        <v>454</v>
      </c>
      <c r="D211" s="54"/>
      <c r="E211" s="54"/>
      <c r="F211" s="39"/>
      <c r="G211" s="28"/>
      <c r="H211" s="5"/>
      <c r="I211" s="11"/>
      <c r="J211" s="16"/>
      <c r="K211" s="28"/>
      <c r="L211" s="5"/>
      <c r="M211" s="28"/>
      <c r="N211" s="1"/>
    </row>
    <row r="212" spans="2:14" ht="6" customHeight="1" thickBot="1" x14ac:dyDescent="0.3">
      <c r="B212" s="1"/>
      <c r="C212" s="1"/>
      <c r="D212" s="1"/>
      <c r="E212" s="1"/>
      <c r="F212" s="38"/>
      <c r="G212" s="27"/>
      <c r="H212" s="4"/>
      <c r="I212" s="83"/>
      <c r="J212" s="83"/>
      <c r="K212" s="83"/>
      <c r="L212" s="74"/>
      <c r="M212" s="27"/>
      <c r="N212" s="1"/>
    </row>
    <row r="213" spans="2:14" ht="16" customHeight="1" thickBot="1" x14ac:dyDescent="0.3">
      <c r="B213" s="1"/>
      <c r="C213" s="1"/>
      <c r="D213" s="82" t="s">
        <v>453</v>
      </c>
      <c r="E213" s="82"/>
      <c r="F213" s="41">
        <v>13</v>
      </c>
      <c r="G213" s="30" t="s">
        <v>457</v>
      </c>
      <c r="H213" s="1"/>
      <c r="I213" s="67"/>
      <c r="J213" s="8"/>
      <c r="K213" s="36" t="s">
        <v>17</v>
      </c>
      <c r="L213" s="13"/>
      <c r="M213" s="45">
        <f>((F213)*I213)</f>
        <v>0</v>
      </c>
      <c r="N213" s="1"/>
    </row>
    <row r="214" spans="2:14" ht="6" customHeight="1" thickBot="1" x14ac:dyDescent="0.3">
      <c r="B214" s="1"/>
      <c r="C214" s="1"/>
      <c r="D214" s="1"/>
      <c r="E214" s="1"/>
      <c r="F214" s="38"/>
      <c r="G214" s="27"/>
      <c r="H214" s="4"/>
      <c r="I214" s="83"/>
      <c r="J214" s="83"/>
      <c r="K214" s="83"/>
      <c r="L214" s="74"/>
      <c r="M214" s="27"/>
      <c r="N214" s="1"/>
    </row>
    <row r="215" spans="2:14" ht="16" customHeight="1" thickBot="1" x14ac:dyDescent="0.3">
      <c r="B215" s="1"/>
      <c r="C215" s="1"/>
      <c r="D215" s="82" t="s">
        <v>451</v>
      </c>
      <c r="E215" s="82"/>
      <c r="F215" s="41">
        <v>11</v>
      </c>
      <c r="G215" s="30" t="s">
        <v>457</v>
      </c>
      <c r="H215" s="1"/>
      <c r="I215" s="67"/>
      <c r="J215" s="8"/>
      <c r="K215" s="36" t="s">
        <v>17</v>
      </c>
      <c r="L215" s="13"/>
      <c r="M215" s="45">
        <f>((F215)*I215)</f>
        <v>0</v>
      </c>
      <c r="N215" s="1"/>
    </row>
    <row r="216" spans="2:14" ht="6" customHeight="1" thickBot="1" x14ac:dyDescent="0.3">
      <c r="B216" s="1"/>
      <c r="C216" s="1"/>
      <c r="D216" s="1"/>
      <c r="E216" s="1"/>
      <c r="F216" s="38"/>
      <c r="G216" s="27"/>
      <c r="H216" s="4"/>
      <c r="I216" s="83"/>
      <c r="J216" s="83"/>
      <c r="K216" s="83"/>
      <c r="L216" s="74"/>
      <c r="M216" s="27"/>
      <c r="N216" s="1"/>
    </row>
    <row r="217" spans="2:14" ht="16" customHeight="1" thickBot="1" x14ac:dyDescent="0.3">
      <c r="B217" s="1"/>
      <c r="C217" s="1"/>
      <c r="D217" s="82" t="s">
        <v>452</v>
      </c>
      <c r="E217" s="82"/>
      <c r="F217" s="41">
        <v>3</v>
      </c>
      <c r="G217" s="30" t="s">
        <v>457</v>
      </c>
      <c r="H217" s="1"/>
      <c r="I217" s="67"/>
      <c r="J217" s="8"/>
      <c r="K217" s="36" t="s">
        <v>17</v>
      </c>
      <c r="L217" s="13"/>
      <c r="M217" s="45">
        <f>((F217)*I217)</f>
        <v>0</v>
      </c>
      <c r="N217" s="1"/>
    </row>
    <row r="218" spans="2:14" ht="10" customHeight="1" x14ac:dyDescent="0.25">
      <c r="B218" s="1"/>
      <c r="C218" s="1"/>
      <c r="D218" s="1"/>
      <c r="E218" s="1"/>
      <c r="F218" s="38"/>
      <c r="G218" s="27"/>
      <c r="H218" s="4"/>
      <c r="I218" s="83"/>
      <c r="J218" s="83"/>
      <c r="K218" s="83"/>
      <c r="L218" s="74"/>
      <c r="M218" s="27"/>
      <c r="N218" s="1"/>
    </row>
    <row r="219" spans="2:14" ht="25" customHeight="1" x14ac:dyDescent="0.4">
      <c r="B219" s="1"/>
      <c r="C219" s="84" t="s">
        <v>56</v>
      </c>
      <c r="D219" s="84"/>
      <c r="E219" s="84"/>
      <c r="F219" s="39"/>
      <c r="G219" s="28"/>
      <c r="H219" s="5"/>
      <c r="I219" s="11"/>
      <c r="J219" s="16"/>
      <c r="K219" s="28"/>
      <c r="L219" s="5"/>
      <c r="M219" s="28"/>
      <c r="N219" s="1"/>
    </row>
    <row r="220" spans="2:14" ht="6" customHeight="1" x14ac:dyDescent="0.25">
      <c r="B220" s="1"/>
      <c r="C220" s="1"/>
      <c r="D220" s="1"/>
      <c r="E220" s="1"/>
      <c r="F220" s="38"/>
      <c r="G220" s="27"/>
      <c r="H220" s="4"/>
      <c r="I220" s="83"/>
      <c r="J220" s="83"/>
      <c r="K220" s="83"/>
      <c r="L220" s="24"/>
      <c r="M220" s="27"/>
      <c r="N220" s="1"/>
    </row>
    <row r="221" spans="2:14" ht="16" customHeight="1" thickBot="1" x14ac:dyDescent="0.3">
      <c r="B221" s="1"/>
      <c r="C221" s="1"/>
      <c r="D221" s="82" t="s">
        <v>57</v>
      </c>
      <c r="E221" s="82"/>
      <c r="F221" s="40"/>
      <c r="G221" s="40"/>
      <c r="H221" s="40"/>
      <c r="I221" s="40"/>
      <c r="J221" s="40"/>
      <c r="K221" s="40"/>
      <c r="L221" s="40"/>
      <c r="M221" s="40"/>
      <c r="N221" s="1"/>
    </row>
    <row r="222" spans="2:14" ht="16" customHeight="1" thickBot="1" x14ac:dyDescent="0.3">
      <c r="B222" s="1"/>
      <c r="C222" s="1"/>
      <c r="D222" s="1"/>
      <c r="E222" s="1" t="s">
        <v>58</v>
      </c>
      <c r="F222" s="41">
        <v>16.2</v>
      </c>
      <c r="G222" s="30" t="s">
        <v>16</v>
      </c>
      <c r="H222" s="1"/>
      <c r="I222" s="67"/>
      <c r="J222" s="8"/>
      <c r="K222" s="36" t="s">
        <v>11</v>
      </c>
      <c r="L222" s="1"/>
      <c r="M222" s="46">
        <f>((F222/1000)*I222)</f>
        <v>0</v>
      </c>
      <c r="N222" s="1"/>
    </row>
    <row r="223" spans="2:14" ht="5" customHeight="1" thickBot="1" x14ac:dyDescent="0.3">
      <c r="B223" s="1"/>
      <c r="C223" s="1"/>
      <c r="D223" s="1"/>
      <c r="E223" s="1"/>
      <c r="F223" s="42"/>
      <c r="G223" s="31"/>
      <c r="H223" s="1"/>
      <c r="I223" s="3"/>
      <c r="J223" s="8"/>
      <c r="K223" s="29"/>
      <c r="L223" s="1"/>
      <c r="M223" s="29"/>
      <c r="N223" s="1"/>
    </row>
    <row r="224" spans="2:14" ht="16" customHeight="1" thickBot="1" x14ac:dyDescent="0.3">
      <c r="B224" s="1"/>
      <c r="C224" s="1"/>
      <c r="D224" s="1"/>
      <c r="E224" s="1" t="s">
        <v>59</v>
      </c>
      <c r="F224" s="41">
        <v>16.2</v>
      </c>
      <c r="G224" s="30" t="s">
        <v>16</v>
      </c>
      <c r="H224" s="1"/>
      <c r="I224" s="67"/>
      <c r="J224" s="8"/>
      <c r="K224" s="36" t="s">
        <v>11</v>
      </c>
      <c r="L224" s="1"/>
      <c r="M224" s="46">
        <f>((F224/1000)*I224)</f>
        <v>0</v>
      </c>
      <c r="N224" s="1"/>
    </row>
    <row r="225" spans="2:14" ht="6" customHeight="1" thickBot="1" x14ac:dyDescent="0.3">
      <c r="B225" s="1"/>
      <c r="C225" s="1"/>
      <c r="D225" s="1"/>
      <c r="E225" s="1"/>
      <c r="F225" s="40"/>
      <c r="G225" s="31"/>
      <c r="H225" s="1"/>
      <c r="I225" s="3"/>
      <c r="J225" s="8"/>
      <c r="K225" s="29"/>
      <c r="L225" s="1"/>
      <c r="M225" s="29"/>
      <c r="N225" s="1"/>
    </row>
    <row r="226" spans="2:14" ht="16" customHeight="1" thickBot="1" x14ac:dyDescent="0.3">
      <c r="B226" s="1"/>
      <c r="C226" s="1"/>
      <c r="D226" s="82" t="s">
        <v>60</v>
      </c>
      <c r="E226" s="82"/>
      <c r="F226" s="41">
        <v>3.5</v>
      </c>
      <c r="G226" s="30" t="s">
        <v>297</v>
      </c>
      <c r="H226" s="1"/>
      <c r="I226" s="67"/>
      <c r="J226" s="8"/>
      <c r="K226" s="36" t="s">
        <v>17</v>
      </c>
      <c r="L226" s="13"/>
      <c r="M226" s="45">
        <f>((F226)*I226)</f>
        <v>0</v>
      </c>
      <c r="N226" s="1"/>
    </row>
    <row r="227" spans="2:14" ht="6" customHeight="1" thickBot="1" x14ac:dyDescent="0.3">
      <c r="B227" s="1"/>
      <c r="C227" s="1"/>
      <c r="D227" s="1"/>
      <c r="E227" s="1"/>
      <c r="F227" s="40"/>
      <c r="G227" s="31"/>
      <c r="H227" s="1"/>
      <c r="I227" s="3"/>
      <c r="J227" s="8"/>
      <c r="K227" s="29"/>
      <c r="L227" s="1"/>
      <c r="M227" s="29"/>
      <c r="N227" s="1"/>
    </row>
    <row r="228" spans="2:14" ht="16" customHeight="1" thickBot="1" x14ac:dyDescent="0.3">
      <c r="B228" s="1"/>
      <c r="C228" s="1"/>
      <c r="D228" s="82" t="s">
        <v>471</v>
      </c>
      <c r="E228" s="82"/>
      <c r="F228" s="41">
        <v>2.7</v>
      </c>
      <c r="G228" s="30" t="s">
        <v>89</v>
      </c>
      <c r="H228" s="1"/>
      <c r="I228" s="67"/>
      <c r="J228" s="8"/>
      <c r="K228" s="36" t="s">
        <v>17</v>
      </c>
      <c r="L228" s="13"/>
      <c r="M228" s="45">
        <f>((F228)*I228)</f>
        <v>0</v>
      </c>
      <c r="N228" s="1"/>
    </row>
    <row r="229" spans="2:14" ht="6" customHeight="1" thickBot="1" x14ac:dyDescent="0.3">
      <c r="B229" s="1"/>
      <c r="C229" s="1"/>
      <c r="D229" s="1"/>
      <c r="E229" s="1"/>
      <c r="F229" s="40"/>
      <c r="G229" s="31"/>
      <c r="H229" s="1"/>
      <c r="I229" s="3"/>
      <c r="J229" s="8"/>
      <c r="K229" s="29"/>
      <c r="L229" s="1"/>
      <c r="M229" s="29"/>
      <c r="N229" s="1"/>
    </row>
    <row r="230" spans="2:14" ht="16" customHeight="1" thickBot="1" x14ac:dyDescent="0.3">
      <c r="B230" s="1"/>
      <c r="C230" s="1"/>
      <c r="D230" s="82" t="s">
        <v>61</v>
      </c>
      <c r="E230" s="82"/>
      <c r="F230" s="41">
        <v>3.5</v>
      </c>
      <c r="G230" s="30" t="s">
        <v>89</v>
      </c>
      <c r="H230" s="1"/>
      <c r="I230" s="67"/>
      <c r="J230" s="8"/>
      <c r="K230" s="36" t="s">
        <v>17</v>
      </c>
      <c r="L230" s="13"/>
      <c r="M230" s="45">
        <f>((F230)*I230)</f>
        <v>0</v>
      </c>
      <c r="N230" s="1"/>
    </row>
    <row r="231" spans="2:14" ht="10" customHeight="1" x14ac:dyDescent="0.25">
      <c r="B231" s="1"/>
      <c r="C231" s="1"/>
      <c r="D231" s="1"/>
      <c r="E231" s="1"/>
      <c r="F231" s="38"/>
      <c r="G231" s="27"/>
      <c r="H231" s="4"/>
      <c r="I231" s="83"/>
      <c r="J231" s="83"/>
      <c r="K231" s="83"/>
      <c r="L231" s="24"/>
      <c r="M231" s="27"/>
      <c r="N231" s="1"/>
    </row>
    <row r="232" spans="2:14" ht="25" customHeight="1" x14ac:dyDescent="0.4">
      <c r="B232" s="1"/>
      <c r="C232" s="84" t="s">
        <v>71</v>
      </c>
      <c r="D232" s="84"/>
      <c r="E232" s="84"/>
      <c r="F232" s="39"/>
      <c r="G232" s="28"/>
      <c r="H232" s="5"/>
      <c r="I232" s="11"/>
      <c r="J232" s="16"/>
      <c r="K232" s="28"/>
      <c r="L232" s="5"/>
      <c r="M232" s="28"/>
      <c r="N232" s="1"/>
    </row>
    <row r="233" spans="2:14" ht="31" customHeight="1" x14ac:dyDescent="0.2">
      <c r="B233" s="1"/>
      <c r="C233" s="91" t="s">
        <v>75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1"/>
    </row>
    <row r="234" spans="2:14" ht="6" customHeight="1" thickBot="1" x14ac:dyDescent="0.3">
      <c r="B234" s="1"/>
      <c r="C234" s="1"/>
      <c r="D234" s="1"/>
      <c r="E234" s="1"/>
      <c r="F234" s="38"/>
      <c r="G234" s="27"/>
      <c r="H234" s="4"/>
      <c r="I234" s="83"/>
      <c r="J234" s="83"/>
      <c r="K234" s="83"/>
      <c r="L234" s="24"/>
      <c r="M234" s="27"/>
      <c r="N234" s="1"/>
    </row>
    <row r="235" spans="2:14" ht="16" customHeight="1" thickBot="1" x14ac:dyDescent="0.3">
      <c r="B235" s="1"/>
      <c r="C235" s="1"/>
      <c r="D235" s="82" t="s">
        <v>72</v>
      </c>
      <c r="E235" s="82"/>
      <c r="F235" s="41">
        <v>8.5</v>
      </c>
      <c r="G235" s="30" t="s">
        <v>308</v>
      </c>
      <c r="H235" s="1"/>
      <c r="I235" s="67"/>
      <c r="J235" s="8"/>
      <c r="K235" s="36" t="s">
        <v>17</v>
      </c>
      <c r="L235" s="13"/>
      <c r="M235" s="45">
        <f>((F235)*I235)</f>
        <v>0</v>
      </c>
      <c r="N235" s="1"/>
    </row>
    <row r="236" spans="2:14" ht="16" customHeight="1" x14ac:dyDescent="0.25">
      <c r="B236" s="1"/>
      <c r="C236" s="1"/>
      <c r="D236" s="1"/>
      <c r="E236" s="92" t="s">
        <v>62</v>
      </c>
      <c r="F236" s="92"/>
      <c r="G236" s="92"/>
      <c r="H236" s="92"/>
      <c r="I236" s="92"/>
      <c r="J236" s="92"/>
      <c r="K236" s="92"/>
      <c r="L236" s="92"/>
      <c r="M236" s="92"/>
      <c r="N236" s="1"/>
    </row>
    <row r="237" spans="2:14" ht="5" customHeight="1" thickBot="1" x14ac:dyDescent="0.3">
      <c r="B237" s="1"/>
      <c r="C237" s="1"/>
      <c r="D237" s="1"/>
      <c r="E237" s="1"/>
      <c r="F237" s="42"/>
      <c r="G237" s="31"/>
      <c r="H237" s="1"/>
      <c r="I237" s="3"/>
      <c r="J237" s="8"/>
      <c r="K237" s="29"/>
      <c r="L237" s="1"/>
      <c r="M237" s="29"/>
      <c r="N237" s="1"/>
    </row>
    <row r="238" spans="2:14" ht="16" customHeight="1" thickBot="1" x14ac:dyDescent="0.3">
      <c r="B238" s="1"/>
      <c r="C238" s="1"/>
      <c r="D238" s="82" t="s">
        <v>63</v>
      </c>
      <c r="E238" s="82"/>
      <c r="F238" s="41">
        <v>8.5</v>
      </c>
      <c r="G238" s="30" t="s">
        <v>308</v>
      </c>
      <c r="H238" s="1"/>
      <c r="I238" s="67"/>
      <c r="J238" s="8"/>
      <c r="K238" s="36" t="s">
        <v>17</v>
      </c>
      <c r="L238" s="13"/>
      <c r="M238" s="45">
        <f>((F238)*I238)</f>
        <v>0</v>
      </c>
      <c r="N238" s="1"/>
    </row>
    <row r="239" spans="2:14" ht="16" customHeight="1" x14ac:dyDescent="0.25">
      <c r="B239" s="1"/>
      <c r="C239" s="1"/>
      <c r="D239" s="1"/>
      <c r="E239" s="92" t="s">
        <v>67</v>
      </c>
      <c r="F239" s="92"/>
      <c r="G239" s="92"/>
      <c r="H239" s="92"/>
      <c r="I239" s="92"/>
      <c r="J239" s="92"/>
      <c r="K239" s="92"/>
      <c r="L239" s="92"/>
      <c r="M239" s="92"/>
      <c r="N239" s="1"/>
    </row>
    <row r="240" spans="2:14" ht="5" customHeight="1" thickBot="1" x14ac:dyDescent="0.3">
      <c r="B240" s="1"/>
      <c r="C240" s="1"/>
      <c r="D240" s="1"/>
      <c r="E240" s="1"/>
      <c r="F240" s="42"/>
      <c r="G240" s="31"/>
      <c r="H240" s="1"/>
      <c r="I240" s="3"/>
      <c r="J240" s="8"/>
      <c r="K240" s="29"/>
      <c r="L240" s="1"/>
      <c r="M240" s="29"/>
      <c r="N240" s="1"/>
    </row>
    <row r="241" spans="2:14" ht="16" customHeight="1" thickBot="1" x14ac:dyDescent="0.3">
      <c r="B241" s="1"/>
      <c r="C241" s="1"/>
      <c r="D241" s="82" t="s">
        <v>64</v>
      </c>
      <c r="E241" s="82"/>
      <c r="F241" s="41">
        <v>8.5</v>
      </c>
      <c r="G241" s="30" t="s">
        <v>308</v>
      </c>
      <c r="H241" s="1"/>
      <c r="I241" s="67"/>
      <c r="J241" s="8"/>
      <c r="K241" s="36" t="s">
        <v>17</v>
      </c>
      <c r="L241" s="13"/>
      <c r="M241" s="45">
        <f>((F241)*I241)</f>
        <v>0</v>
      </c>
      <c r="N241" s="1"/>
    </row>
    <row r="242" spans="2:14" ht="16" customHeight="1" x14ac:dyDescent="0.25">
      <c r="B242" s="1"/>
      <c r="C242" s="1"/>
      <c r="D242" s="1"/>
      <c r="E242" s="92" t="s">
        <v>68</v>
      </c>
      <c r="F242" s="92"/>
      <c r="G242" s="92"/>
      <c r="H242" s="92"/>
      <c r="I242" s="92"/>
      <c r="J242" s="92"/>
      <c r="K242" s="92"/>
      <c r="L242" s="92"/>
      <c r="M242" s="92"/>
      <c r="N242" s="1"/>
    </row>
    <row r="243" spans="2:14" ht="5" customHeight="1" thickBot="1" x14ac:dyDescent="0.3">
      <c r="B243" s="1"/>
      <c r="C243" s="1"/>
      <c r="D243" s="1"/>
      <c r="E243" s="1"/>
      <c r="F243" s="42"/>
      <c r="G243" s="31"/>
      <c r="H243" s="1"/>
      <c r="I243" s="3"/>
      <c r="J243" s="8"/>
      <c r="K243" s="29"/>
      <c r="L243" s="1"/>
      <c r="M243" s="29"/>
      <c r="N243" s="1"/>
    </row>
    <row r="244" spans="2:14" ht="16" customHeight="1" thickBot="1" x14ac:dyDescent="0.3">
      <c r="B244" s="1"/>
      <c r="C244" s="1"/>
      <c r="D244" s="82" t="s">
        <v>65</v>
      </c>
      <c r="E244" s="82"/>
      <c r="F244" s="41">
        <v>8.5</v>
      </c>
      <c r="G244" s="30" t="s">
        <v>308</v>
      </c>
      <c r="H244" s="1"/>
      <c r="I244" s="67"/>
      <c r="J244" s="8"/>
      <c r="K244" s="36" t="s">
        <v>17</v>
      </c>
      <c r="L244" s="13"/>
      <c r="M244" s="45">
        <f>((F244)*I244)</f>
        <v>0</v>
      </c>
      <c r="N244" s="1"/>
    </row>
    <row r="245" spans="2:14" ht="5" customHeight="1" x14ac:dyDescent="0.25">
      <c r="B245" s="1"/>
      <c r="C245" s="1"/>
      <c r="D245" s="1"/>
      <c r="E245" s="1"/>
      <c r="F245" s="42"/>
      <c r="G245" s="31"/>
      <c r="H245" s="1"/>
      <c r="I245" s="3"/>
      <c r="J245" s="8"/>
      <c r="K245" s="29"/>
      <c r="L245" s="1"/>
      <c r="M245" s="29"/>
      <c r="N245" s="1"/>
    </row>
    <row r="246" spans="2:14" ht="16" customHeight="1" x14ac:dyDescent="0.25">
      <c r="B246" s="1"/>
      <c r="C246" s="1"/>
      <c r="D246" s="1"/>
      <c r="E246" s="92" t="s">
        <v>69</v>
      </c>
      <c r="F246" s="92"/>
      <c r="G246" s="92"/>
      <c r="H246" s="92"/>
      <c r="I246" s="92"/>
      <c r="J246" s="92"/>
      <c r="K246" s="92"/>
      <c r="L246" s="92"/>
      <c r="M246" s="92"/>
      <c r="N246" s="1"/>
    </row>
    <row r="247" spans="2:14" ht="5" customHeight="1" thickBot="1" x14ac:dyDescent="0.3">
      <c r="B247" s="1"/>
      <c r="C247" s="1"/>
      <c r="D247" s="1"/>
      <c r="E247" s="1"/>
      <c r="F247" s="42"/>
      <c r="G247" s="31"/>
      <c r="H247" s="1"/>
      <c r="I247" s="3"/>
      <c r="J247" s="8"/>
      <c r="K247" s="29"/>
      <c r="L247" s="1"/>
      <c r="M247" s="29"/>
      <c r="N247" s="1"/>
    </row>
    <row r="248" spans="2:14" ht="16" customHeight="1" thickBot="1" x14ac:dyDescent="0.3">
      <c r="B248" s="1"/>
      <c r="C248" s="1"/>
      <c r="D248" s="82" t="s">
        <v>66</v>
      </c>
      <c r="E248" s="82"/>
      <c r="F248" s="41">
        <v>8.5</v>
      </c>
      <c r="G248" s="30" t="s">
        <v>308</v>
      </c>
      <c r="H248" s="1"/>
      <c r="I248" s="67"/>
      <c r="J248" s="8"/>
      <c r="K248" s="36" t="s">
        <v>17</v>
      </c>
      <c r="L248" s="13"/>
      <c r="M248" s="45">
        <f>((F248)*I248)</f>
        <v>0</v>
      </c>
      <c r="N248" s="1"/>
    </row>
    <row r="249" spans="2:14" ht="5" customHeight="1" x14ac:dyDescent="0.25">
      <c r="B249" s="1"/>
      <c r="C249" s="1"/>
      <c r="D249" s="1"/>
      <c r="E249" s="1"/>
      <c r="F249" s="42"/>
      <c r="G249" s="31"/>
      <c r="H249" s="1"/>
      <c r="I249" s="3"/>
      <c r="J249" s="8"/>
      <c r="K249" s="29"/>
      <c r="L249" s="1"/>
      <c r="M249" s="29"/>
      <c r="N249" s="1"/>
    </row>
    <row r="250" spans="2:14" ht="16" customHeight="1" x14ac:dyDescent="0.25">
      <c r="B250" s="1"/>
      <c r="C250" s="1"/>
      <c r="D250" s="1"/>
      <c r="E250" s="92" t="s">
        <v>70</v>
      </c>
      <c r="F250" s="92"/>
      <c r="G250" s="92"/>
      <c r="H250" s="92"/>
      <c r="I250" s="92"/>
      <c r="J250" s="92"/>
      <c r="K250" s="92"/>
      <c r="L250" s="92"/>
      <c r="M250" s="92"/>
      <c r="N250" s="1"/>
    </row>
    <row r="251" spans="2:14" ht="5" customHeight="1" thickBot="1" x14ac:dyDescent="0.3">
      <c r="B251" s="1"/>
      <c r="C251" s="1"/>
      <c r="D251" s="1"/>
      <c r="E251" s="1"/>
      <c r="F251" s="42"/>
      <c r="G251" s="31"/>
      <c r="H251" s="1"/>
      <c r="I251" s="3"/>
      <c r="J251" s="8"/>
      <c r="K251" s="29"/>
      <c r="L251" s="1"/>
      <c r="M251" s="29"/>
      <c r="N251" s="1"/>
    </row>
    <row r="252" spans="2:14" ht="16" customHeight="1" thickBot="1" x14ac:dyDescent="0.3">
      <c r="B252" s="1"/>
      <c r="C252" s="1"/>
      <c r="D252" s="82" t="s">
        <v>414</v>
      </c>
      <c r="E252" s="82"/>
      <c r="F252" s="41">
        <v>9.9499999999999993</v>
      </c>
      <c r="G252" s="30" t="s">
        <v>308</v>
      </c>
      <c r="H252" s="1"/>
      <c r="I252" s="67"/>
      <c r="J252" s="8"/>
      <c r="K252" s="36" t="s">
        <v>17</v>
      </c>
      <c r="L252" s="13"/>
      <c r="M252" s="45">
        <f>((F252)*I252)</f>
        <v>0</v>
      </c>
      <c r="N252" s="1"/>
    </row>
    <row r="253" spans="2:14" ht="5" customHeight="1" x14ac:dyDescent="0.25">
      <c r="B253" s="1"/>
      <c r="C253" s="1"/>
      <c r="D253" s="1"/>
      <c r="E253" s="1"/>
      <c r="F253" s="42"/>
      <c r="G253" s="31"/>
      <c r="H253" s="1"/>
      <c r="I253" s="3"/>
      <c r="J253" s="8"/>
      <c r="K253" s="29"/>
      <c r="L253" s="1"/>
      <c r="M253" s="29"/>
      <c r="N253" s="1"/>
    </row>
    <row r="254" spans="2:14" ht="16" customHeight="1" x14ac:dyDescent="0.25">
      <c r="B254" s="1"/>
      <c r="C254" s="1"/>
      <c r="D254" s="1"/>
      <c r="E254" s="92" t="s">
        <v>413</v>
      </c>
      <c r="F254" s="92"/>
      <c r="G254" s="92"/>
      <c r="H254" s="92"/>
      <c r="I254" s="92"/>
      <c r="J254" s="92"/>
      <c r="K254" s="92"/>
      <c r="L254" s="92"/>
      <c r="M254" s="92"/>
      <c r="N254" s="1"/>
    </row>
    <row r="255" spans="2:14" ht="16" customHeight="1" x14ac:dyDescent="0.25">
      <c r="B255" s="1"/>
      <c r="C255" s="1"/>
      <c r="D255" s="1"/>
      <c r="E255" s="92" t="s">
        <v>412</v>
      </c>
      <c r="F255" s="92"/>
      <c r="G255" s="92"/>
      <c r="H255" s="92"/>
      <c r="I255" s="92"/>
      <c r="J255" s="92"/>
      <c r="K255" s="92"/>
      <c r="L255" s="92"/>
      <c r="M255" s="92"/>
      <c r="N255" s="1"/>
    </row>
    <row r="256" spans="2:14" ht="10" customHeight="1" x14ac:dyDescent="0.25">
      <c r="B256" s="1"/>
      <c r="C256" s="1"/>
      <c r="D256" s="1"/>
      <c r="E256" s="1"/>
      <c r="F256" s="38"/>
      <c r="G256" s="27"/>
      <c r="H256" s="4"/>
      <c r="I256" s="83"/>
      <c r="J256" s="83"/>
      <c r="K256" s="83"/>
      <c r="L256" s="68"/>
      <c r="M256" s="27"/>
      <c r="N256" s="1"/>
    </row>
    <row r="257" spans="2:14" ht="25" customHeight="1" x14ac:dyDescent="0.4">
      <c r="B257" s="1"/>
      <c r="C257" s="84" t="s">
        <v>353</v>
      </c>
      <c r="D257" s="84"/>
      <c r="E257" s="84"/>
      <c r="F257" s="39"/>
      <c r="G257" s="28"/>
      <c r="H257" s="5"/>
      <c r="I257" s="11"/>
      <c r="J257" s="16"/>
      <c r="K257" s="28"/>
      <c r="L257" s="5"/>
      <c r="M257" s="28"/>
      <c r="N257" s="1"/>
    </row>
    <row r="258" spans="2:14" ht="6" customHeight="1" thickBot="1" x14ac:dyDescent="0.3">
      <c r="B258" s="1"/>
      <c r="C258" s="1"/>
      <c r="D258" s="1"/>
      <c r="E258" s="1"/>
      <c r="F258" s="38"/>
      <c r="G258" s="27"/>
      <c r="H258" s="4"/>
      <c r="I258" s="83"/>
      <c r="J258" s="83"/>
      <c r="K258" s="83"/>
      <c r="L258" s="68"/>
      <c r="M258" s="27"/>
      <c r="N258" s="1"/>
    </row>
    <row r="259" spans="2:14" ht="16" customHeight="1" thickBot="1" x14ac:dyDescent="0.3">
      <c r="B259" s="1"/>
      <c r="C259" s="1"/>
      <c r="D259" s="82" t="s">
        <v>322</v>
      </c>
      <c r="E259" s="82"/>
      <c r="F259" s="41">
        <v>7.2</v>
      </c>
      <c r="G259" s="32" t="s">
        <v>10</v>
      </c>
      <c r="H259" s="1"/>
      <c r="I259" s="67"/>
      <c r="J259" s="8"/>
      <c r="K259" s="36" t="s">
        <v>11</v>
      </c>
      <c r="L259" s="1"/>
      <c r="M259" s="45">
        <f>(F259*(I259/100))</f>
        <v>0</v>
      </c>
      <c r="N259" s="1"/>
    </row>
    <row r="260" spans="2:14" ht="6" customHeight="1" thickBot="1" x14ac:dyDescent="0.3">
      <c r="B260" s="1"/>
      <c r="C260" s="1"/>
      <c r="D260" s="1"/>
      <c r="E260" s="1"/>
      <c r="F260" s="38"/>
      <c r="G260" s="27"/>
      <c r="H260" s="4"/>
      <c r="I260" s="83"/>
      <c r="J260" s="83"/>
      <c r="K260" s="83"/>
      <c r="L260" s="68"/>
      <c r="M260" s="27"/>
      <c r="N260" s="1"/>
    </row>
    <row r="261" spans="2:14" ht="16" customHeight="1" thickBot="1" x14ac:dyDescent="0.3">
      <c r="B261" s="1"/>
      <c r="C261" s="1"/>
      <c r="D261" s="82" t="s">
        <v>323</v>
      </c>
      <c r="E261" s="82"/>
      <c r="F261" s="41">
        <v>5.4</v>
      </c>
      <c r="G261" s="32" t="s">
        <v>10</v>
      </c>
      <c r="H261" s="1"/>
      <c r="I261" s="67"/>
      <c r="J261" s="8"/>
      <c r="K261" s="36" t="s">
        <v>11</v>
      </c>
      <c r="L261" s="1"/>
      <c r="M261" s="45">
        <f>((F261*I261/100))</f>
        <v>0</v>
      </c>
      <c r="N261" s="1"/>
    </row>
    <row r="262" spans="2:14" ht="16" customHeight="1" thickBot="1" x14ac:dyDescent="0.45">
      <c r="B262" s="1"/>
      <c r="C262" s="84"/>
      <c r="D262" s="84"/>
      <c r="E262" s="84"/>
      <c r="F262" s="38"/>
      <c r="G262" s="27"/>
      <c r="H262" s="4"/>
      <c r="I262" s="83"/>
      <c r="J262" s="83"/>
      <c r="K262" s="83"/>
      <c r="L262" s="24"/>
      <c r="M262" s="27"/>
      <c r="N262" s="1"/>
    </row>
    <row r="263" spans="2:14" ht="16" customHeight="1" thickBot="1" x14ac:dyDescent="0.3">
      <c r="B263" s="1"/>
      <c r="C263" s="1"/>
      <c r="D263" s="82"/>
      <c r="E263" s="82"/>
      <c r="F263" s="88" t="s">
        <v>420</v>
      </c>
      <c r="G263" s="88"/>
      <c r="H263" s="88"/>
      <c r="I263" s="88"/>
      <c r="J263" s="88"/>
      <c r="K263" s="88"/>
      <c r="L263" s="13"/>
      <c r="M263" s="45">
        <f>SUM(M222:M261)</f>
        <v>0</v>
      </c>
      <c r="N263" s="1"/>
    </row>
    <row r="264" spans="2:14" ht="10" customHeight="1" x14ac:dyDescent="0.4">
      <c r="B264" s="1"/>
      <c r="C264" s="84"/>
      <c r="D264" s="84"/>
      <c r="E264" s="84"/>
      <c r="F264" s="38"/>
      <c r="G264" s="27"/>
      <c r="H264" s="4"/>
      <c r="I264" s="83"/>
      <c r="J264" s="83"/>
      <c r="K264" s="83"/>
      <c r="L264" s="24"/>
      <c r="M264" s="27"/>
      <c r="N264" s="1"/>
    </row>
    <row r="265" spans="2:14" ht="20" customHeight="1" x14ac:dyDescent="0.25">
      <c r="B265" s="18"/>
      <c r="C265" s="18"/>
      <c r="D265" s="18"/>
      <c r="E265" s="18"/>
      <c r="F265" s="44"/>
      <c r="G265" s="35"/>
      <c r="H265" s="18"/>
      <c r="I265" s="22"/>
      <c r="J265" s="23"/>
      <c r="K265" s="35"/>
      <c r="L265" s="18"/>
      <c r="M265" s="35"/>
      <c r="N265" s="18"/>
    </row>
    <row r="266" spans="2:14" ht="113" customHeight="1" x14ac:dyDescent="0.2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</row>
    <row r="267" spans="2:14" ht="14" customHeight="1" x14ac:dyDescent="0.25">
      <c r="B267" s="1"/>
      <c r="C267" s="1"/>
      <c r="D267" s="1"/>
      <c r="E267" s="1"/>
      <c r="F267" s="38" t="s">
        <v>6</v>
      </c>
      <c r="G267" s="27" t="s">
        <v>33</v>
      </c>
      <c r="H267" s="4"/>
      <c r="I267" s="86" t="s">
        <v>7</v>
      </c>
      <c r="J267" s="86"/>
      <c r="K267" s="86"/>
      <c r="L267" s="24"/>
      <c r="M267" s="27" t="s">
        <v>8</v>
      </c>
      <c r="N267" s="1"/>
    </row>
    <row r="268" spans="2:14" ht="25" customHeight="1" x14ac:dyDescent="0.4">
      <c r="B268" s="1"/>
      <c r="C268" s="54" t="s">
        <v>134</v>
      </c>
      <c r="D268" s="54"/>
      <c r="E268" s="54"/>
      <c r="F268" s="39"/>
      <c r="G268" s="28"/>
      <c r="H268" s="5"/>
      <c r="I268" s="11"/>
      <c r="J268" s="16"/>
      <c r="K268" s="28"/>
      <c r="L268" s="5"/>
      <c r="M268" s="28"/>
      <c r="N268" s="1"/>
    </row>
    <row r="269" spans="2:14" ht="6" customHeight="1" x14ac:dyDescent="0.25">
      <c r="B269" s="1"/>
      <c r="C269" s="1"/>
      <c r="D269" s="1"/>
      <c r="E269" s="1"/>
      <c r="F269" s="38"/>
      <c r="G269" s="27"/>
      <c r="H269" s="4"/>
      <c r="I269" s="83"/>
      <c r="J269" s="83"/>
      <c r="K269" s="83"/>
      <c r="L269" s="24"/>
      <c r="M269" s="27"/>
      <c r="N269" s="1"/>
    </row>
    <row r="270" spans="2:14" ht="16" customHeight="1" thickBot="1" x14ac:dyDescent="0.3">
      <c r="B270" s="1"/>
      <c r="C270" s="1"/>
      <c r="D270" s="82" t="s">
        <v>135</v>
      </c>
      <c r="E270" s="82"/>
      <c r="F270" s="41"/>
      <c r="G270" s="30"/>
      <c r="H270" s="30"/>
      <c r="I270" s="30"/>
      <c r="J270" s="30"/>
      <c r="K270" s="30"/>
      <c r="L270" s="30"/>
      <c r="M270" s="30"/>
      <c r="N270" s="1"/>
    </row>
    <row r="271" spans="2:14" ht="16" customHeight="1" thickBot="1" x14ac:dyDescent="0.3">
      <c r="B271" s="1"/>
      <c r="C271" s="1"/>
      <c r="D271" s="1"/>
      <c r="E271" s="1" t="s">
        <v>39</v>
      </c>
      <c r="F271" s="41">
        <v>0.5</v>
      </c>
      <c r="G271" s="30" t="s">
        <v>90</v>
      </c>
      <c r="H271" s="1"/>
      <c r="I271" s="67"/>
      <c r="J271" s="8"/>
      <c r="K271" s="36" t="s">
        <v>17</v>
      </c>
      <c r="L271" s="13"/>
      <c r="M271" s="45">
        <f>((F271)*I271)</f>
        <v>0</v>
      </c>
      <c r="N271" s="1"/>
    </row>
    <row r="272" spans="2:14" ht="5" customHeight="1" thickBot="1" x14ac:dyDescent="0.3">
      <c r="B272" s="1"/>
      <c r="C272" s="1"/>
      <c r="D272" s="1"/>
      <c r="E272" s="1"/>
      <c r="F272" s="42"/>
      <c r="G272" s="31"/>
      <c r="H272" s="1"/>
      <c r="I272" s="3"/>
      <c r="J272" s="8"/>
      <c r="K272" s="29"/>
      <c r="L272" s="1"/>
      <c r="M272" s="29"/>
      <c r="N272" s="1"/>
    </row>
    <row r="273" spans="2:14" ht="16" customHeight="1" thickBot="1" x14ac:dyDescent="0.3">
      <c r="B273" s="1"/>
      <c r="C273" s="1"/>
      <c r="D273" s="1"/>
      <c r="E273" s="1" t="s">
        <v>93</v>
      </c>
      <c r="F273" s="41">
        <v>9</v>
      </c>
      <c r="G273" s="30" t="s">
        <v>95</v>
      </c>
      <c r="H273" s="1"/>
      <c r="I273" s="67"/>
      <c r="J273" s="8"/>
      <c r="K273" s="36" t="s">
        <v>96</v>
      </c>
      <c r="L273" s="13"/>
      <c r="M273" s="45">
        <f>((F273)*I273)</f>
        <v>0</v>
      </c>
      <c r="N273" s="1"/>
    </row>
    <row r="274" spans="2:14" ht="5" customHeight="1" thickBot="1" x14ac:dyDescent="0.3">
      <c r="B274" s="1"/>
      <c r="C274" s="1"/>
      <c r="D274" s="1"/>
      <c r="E274" s="1"/>
      <c r="F274" s="42"/>
      <c r="G274" s="31"/>
      <c r="H274" s="1"/>
      <c r="I274" s="3"/>
      <c r="J274" s="8"/>
      <c r="K274" s="29"/>
      <c r="L274" s="1"/>
      <c r="M274" s="29"/>
      <c r="N274" s="1"/>
    </row>
    <row r="275" spans="2:14" ht="16" customHeight="1" thickBot="1" x14ac:dyDescent="0.3">
      <c r="B275" s="1"/>
      <c r="C275" s="1"/>
      <c r="D275" s="1"/>
      <c r="E275" s="48" t="s">
        <v>92</v>
      </c>
      <c r="F275" s="49">
        <v>0.5</v>
      </c>
      <c r="G275" s="34" t="s">
        <v>90</v>
      </c>
      <c r="H275" s="1"/>
      <c r="I275" s="67"/>
      <c r="J275" s="8"/>
      <c r="K275" s="36" t="s">
        <v>17</v>
      </c>
      <c r="L275" s="13"/>
      <c r="M275" s="45">
        <f>((F275)*I275)</f>
        <v>0</v>
      </c>
      <c r="N275" s="1"/>
    </row>
    <row r="276" spans="2:14" ht="6" customHeight="1" thickBot="1" x14ac:dyDescent="0.3">
      <c r="B276" s="1"/>
      <c r="C276" s="1"/>
      <c r="D276" s="1"/>
      <c r="E276" s="48"/>
      <c r="F276" s="50"/>
      <c r="G276" s="51"/>
      <c r="H276" s="1"/>
      <c r="I276" s="3"/>
      <c r="J276" s="8"/>
      <c r="K276" s="29"/>
      <c r="L276" s="1"/>
      <c r="M276" s="29"/>
      <c r="N276" s="1"/>
    </row>
    <row r="277" spans="2:14" ht="16" customHeight="1" thickBot="1" x14ac:dyDescent="0.3">
      <c r="B277" s="1"/>
      <c r="C277" s="1"/>
      <c r="D277" s="1"/>
      <c r="E277" s="48" t="s">
        <v>94</v>
      </c>
      <c r="F277" s="49">
        <v>9</v>
      </c>
      <c r="G277" s="34" t="s">
        <v>95</v>
      </c>
      <c r="H277" s="1"/>
      <c r="I277" s="67"/>
      <c r="J277" s="8"/>
      <c r="K277" s="36" t="s">
        <v>96</v>
      </c>
      <c r="L277" s="13"/>
      <c r="M277" s="45">
        <f>((F277)*I277)</f>
        <v>0</v>
      </c>
      <c r="N277" s="1"/>
    </row>
    <row r="278" spans="2:14" ht="6" customHeight="1" x14ac:dyDescent="0.25">
      <c r="B278" s="1"/>
      <c r="C278" s="1"/>
      <c r="D278" s="1"/>
      <c r="E278" s="1"/>
      <c r="F278" s="42"/>
      <c r="G278" s="31"/>
      <c r="H278" s="1"/>
      <c r="I278" s="3"/>
      <c r="J278" s="8"/>
      <c r="K278" s="29"/>
      <c r="L278" s="1"/>
      <c r="M278" s="29"/>
      <c r="N278" s="1"/>
    </row>
    <row r="279" spans="2:14" ht="16" customHeight="1" thickBot="1" x14ac:dyDescent="0.3">
      <c r="B279" s="1"/>
      <c r="C279" s="1"/>
      <c r="D279" s="82" t="s">
        <v>80</v>
      </c>
      <c r="E279" s="82"/>
      <c r="F279" s="41"/>
      <c r="G279" s="30"/>
      <c r="H279" s="30"/>
      <c r="I279" s="30"/>
      <c r="J279" s="30"/>
      <c r="K279" s="30"/>
      <c r="L279" s="30"/>
      <c r="M279" s="30"/>
      <c r="N279" s="1"/>
    </row>
    <row r="280" spans="2:14" ht="16" customHeight="1" thickBot="1" x14ac:dyDescent="0.3">
      <c r="B280" s="1"/>
      <c r="C280" s="1"/>
      <c r="D280" s="1"/>
      <c r="E280" s="1" t="s">
        <v>39</v>
      </c>
      <c r="F280" s="41">
        <v>1</v>
      </c>
      <c r="G280" s="30" t="s">
        <v>89</v>
      </c>
      <c r="H280" s="1"/>
      <c r="I280" s="67"/>
      <c r="J280" s="8"/>
      <c r="K280" s="36" t="s">
        <v>17</v>
      </c>
      <c r="L280" s="13"/>
      <c r="M280" s="45">
        <f>((F280)*I280)</f>
        <v>0</v>
      </c>
      <c r="N280" s="1"/>
    </row>
    <row r="281" spans="2:14" ht="5" customHeight="1" thickBot="1" x14ac:dyDescent="0.3">
      <c r="B281" s="1"/>
      <c r="C281" s="1"/>
      <c r="D281" s="1"/>
      <c r="E281" s="1"/>
      <c r="F281" s="42"/>
      <c r="G281" s="31"/>
      <c r="H281" s="1"/>
      <c r="I281" s="3"/>
      <c r="J281" s="8"/>
      <c r="K281" s="29"/>
      <c r="L281" s="1"/>
      <c r="M281" s="29"/>
      <c r="N281" s="1"/>
    </row>
    <row r="282" spans="2:14" ht="16" customHeight="1" thickBot="1" x14ac:dyDescent="0.3">
      <c r="B282" s="1"/>
      <c r="C282" s="1"/>
      <c r="D282" s="1"/>
      <c r="E282" s="1" t="s">
        <v>84</v>
      </c>
      <c r="F282" s="41">
        <v>3</v>
      </c>
      <c r="G282" s="30" t="s">
        <v>25</v>
      </c>
      <c r="H282" s="1"/>
      <c r="I282" s="67"/>
      <c r="J282" s="8"/>
      <c r="K282" s="36" t="s">
        <v>17</v>
      </c>
      <c r="L282" s="13"/>
      <c r="M282" s="45">
        <f>((F282)*I282)</f>
        <v>0</v>
      </c>
      <c r="N282" s="1"/>
    </row>
    <row r="283" spans="2:14" ht="6" customHeight="1" thickBot="1" x14ac:dyDescent="0.3">
      <c r="B283" s="1"/>
      <c r="C283" s="1"/>
      <c r="D283" s="1"/>
      <c r="E283" s="1"/>
      <c r="F283" s="40"/>
      <c r="G283" s="31"/>
      <c r="H283" s="1"/>
      <c r="I283" s="3"/>
      <c r="J283" s="8"/>
      <c r="K283" s="29"/>
      <c r="L283" s="1"/>
      <c r="M283" s="29"/>
      <c r="N283" s="1"/>
    </row>
    <row r="284" spans="2:14" ht="16" customHeight="1" thickBot="1" x14ac:dyDescent="0.3">
      <c r="B284" s="1"/>
      <c r="C284" s="1"/>
      <c r="D284" s="1"/>
      <c r="E284" s="1" t="s">
        <v>87</v>
      </c>
      <c r="F284" s="41">
        <v>1</v>
      </c>
      <c r="G284" s="30" t="s">
        <v>89</v>
      </c>
      <c r="H284" s="1"/>
      <c r="I284" s="67"/>
      <c r="J284" s="8"/>
      <c r="K284" s="36" t="s">
        <v>17</v>
      </c>
      <c r="L284" s="13"/>
      <c r="M284" s="45">
        <f>((F284)*I284)</f>
        <v>0</v>
      </c>
      <c r="N284" s="1"/>
    </row>
    <row r="285" spans="2:14" ht="5" customHeight="1" thickBot="1" x14ac:dyDescent="0.3">
      <c r="B285" s="1"/>
      <c r="C285" s="1"/>
      <c r="D285" s="1"/>
      <c r="E285" s="1"/>
      <c r="F285" s="42"/>
      <c r="G285" s="31"/>
      <c r="H285" s="1"/>
      <c r="I285" s="3"/>
      <c r="J285" s="8"/>
      <c r="K285" s="29"/>
      <c r="L285" s="1"/>
      <c r="M285" s="29"/>
      <c r="N285" s="1"/>
    </row>
    <row r="286" spans="2:14" ht="16" customHeight="1" thickBot="1" x14ac:dyDescent="0.3">
      <c r="B286" s="1"/>
      <c r="C286" s="1"/>
      <c r="D286" s="1"/>
      <c r="E286" s="1" t="s">
        <v>83</v>
      </c>
      <c r="F286" s="41">
        <v>1</v>
      </c>
      <c r="G286" s="30" t="s">
        <v>89</v>
      </c>
      <c r="H286" s="1"/>
      <c r="I286" s="67"/>
      <c r="J286" s="8"/>
      <c r="K286" s="36" t="s">
        <v>17</v>
      </c>
      <c r="L286" s="13"/>
      <c r="M286" s="45">
        <f>((F286)*I286)</f>
        <v>0</v>
      </c>
      <c r="N286" s="1"/>
    </row>
    <row r="287" spans="2:14" ht="6" customHeight="1" thickBot="1" x14ac:dyDescent="0.3">
      <c r="B287" s="1"/>
      <c r="C287" s="1"/>
      <c r="D287" s="1"/>
      <c r="E287" s="1"/>
      <c r="F287" s="40"/>
      <c r="G287" s="31"/>
      <c r="H287" s="1"/>
      <c r="I287" s="3"/>
      <c r="J287" s="8"/>
      <c r="K287" s="29"/>
      <c r="L287" s="1"/>
      <c r="M287" s="29"/>
      <c r="N287" s="1"/>
    </row>
    <row r="288" spans="2:14" ht="16" customHeight="1" thickBot="1" x14ac:dyDescent="0.3">
      <c r="B288" s="1"/>
      <c r="C288" s="1"/>
      <c r="D288" s="1"/>
      <c r="E288" s="1" t="s">
        <v>81</v>
      </c>
      <c r="F288" s="41">
        <v>1</v>
      </c>
      <c r="G288" s="30" t="s">
        <v>89</v>
      </c>
      <c r="H288" s="1"/>
      <c r="I288" s="67"/>
      <c r="J288" s="8"/>
      <c r="K288" s="36" t="s">
        <v>17</v>
      </c>
      <c r="L288" s="13"/>
      <c r="M288" s="45">
        <f>((F288)*I288)</f>
        <v>0</v>
      </c>
      <c r="N288" s="1"/>
    </row>
    <row r="289" spans="2:14" ht="5" customHeight="1" thickBot="1" x14ac:dyDescent="0.3">
      <c r="B289" s="1"/>
      <c r="C289" s="1"/>
      <c r="D289" s="1"/>
      <c r="E289" s="1"/>
      <c r="F289" s="42"/>
      <c r="G289" s="31"/>
      <c r="H289" s="1"/>
      <c r="I289" s="3"/>
      <c r="J289" s="8"/>
      <c r="K289" s="29"/>
      <c r="L289" s="1"/>
      <c r="M289" s="29"/>
      <c r="N289" s="1"/>
    </row>
    <row r="290" spans="2:14" ht="16" customHeight="1" thickBot="1" x14ac:dyDescent="0.3">
      <c r="B290" s="1"/>
      <c r="C290" s="1"/>
      <c r="D290" s="1"/>
      <c r="E290" s="1" t="s">
        <v>82</v>
      </c>
      <c r="F290" s="41">
        <v>1</v>
      </c>
      <c r="G290" s="30" t="s">
        <v>89</v>
      </c>
      <c r="H290" s="1"/>
      <c r="I290" s="67"/>
      <c r="J290" s="8"/>
      <c r="K290" s="36" t="s">
        <v>17</v>
      </c>
      <c r="L290" s="13"/>
      <c r="M290" s="45">
        <f>((F290)*I290)</f>
        <v>0</v>
      </c>
      <c r="N290" s="1"/>
    </row>
    <row r="291" spans="2:14" ht="6" customHeight="1" thickBot="1" x14ac:dyDescent="0.3">
      <c r="B291" s="1"/>
      <c r="C291" s="1"/>
      <c r="D291" s="1"/>
      <c r="E291" s="1"/>
      <c r="F291" s="40"/>
      <c r="G291" s="31"/>
      <c r="H291" s="1"/>
      <c r="I291" s="3"/>
      <c r="J291" s="8"/>
      <c r="K291" s="29"/>
      <c r="L291" s="1"/>
      <c r="M291" s="29"/>
      <c r="N291" s="1"/>
    </row>
    <row r="292" spans="2:14" ht="16" customHeight="1" thickBot="1" x14ac:dyDescent="0.3">
      <c r="B292" s="1"/>
      <c r="C292" s="1"/>
      <c r="D292" s="1"/>
      <c r="E292" s="1" t="s">
        <v>85</v>
      </c>
      <c r="F292" s="41">
        <v>1</v>
      </c>
      <c r="G292" s="30" t="s">
        <v>89</v>
      </c>
      <c r="H292" s="1"/>
      <c r="I292" s="67"/>
      <c r="J292" s="8"/>
      <c r="K292" s="36" t="s">
        <v>17</v>
      </c>
      <c r="L292" s="13"/>
      <c r="M292" s="45">
        <f>((F292)*I292)</f>
        <v>0</v>
      </c>
      <c r="N292" s="1"/>
    </row>
    <row r="293" spans="2:14" ht="5" customHeight="1" thickBot="1" x14ac:dyDescent="0.3">
      <c r="B293" s="1"/>
      <c r="C293" s="1"/>
      <c r="D293" s="1"/>
      <c r="E293" s="1"/>
      <c r="F293" s="42"/>
      <c r="G293" s="31"/>
      <c r="H293" s="1"/>
      <c r="I293" s="3"/>
      <c r="J293" s="8"/>
      <c r="K293" s="29"/>
      <c r="L293" s="1"/>
      <c r="M293" s="29"/>
      <c r="N293" s="1"/>
    </row>
    <row r="294" spans="2:14" ht="16" customHeight="1" thickBot="1" x14ac:dyDescent="0.3">
      <c r="B294" s="1"/>
      <c r="C294" s="1"/>
      <c r="D294" s="1"/>
      <c r="E294" s="1" t="s">
        <v>86</v>
      </c>
      <c r="F294" s="41">
        <v>1</v>
      </c>
      <c r="G294" s="30" t="s">
        <v>89</v>
      </c>
      <c r="H294" s="1"/>
      <c r="I294" s="67"/>
      <c r="J294" s="8"/>
      <c r="K294" s="36" t="s">
        <v>17</v>
      </c>
      <c r="L294" s="13"/>
      <c r="M294" s="45">
        <f>((F294)*I294)</f>
        <v>0</v>
      </c>
      <c r="N294" s="1"/>
    </row>
    <row r="295" spans="2:14" ht="5" customHeight="1" thickBot="1" x14ac:dyDescent="0.3">
      <c r="B295" s="1"/>
      <c r="C295" s="1"/>
      <c r="D295" s="1"/>
      <c r="E295" s="1"/>
      <c r="F295" s="42"/>
      <c r="G295" s="31"/>
      <c r="H295" s="1"/>
      <c r="I295" s="3"/>
      <c r="J295" s="8"/>
      <c r="K295" s="29"/>
      <c r="L295" s="1"/>
      <c r="M295" s="29"/>
      <c r="N295" s="1"/>
    </row>
    <row r="296" spans="2:14" ht="16" customHeight="1" thickBot="1" x14ac:dyDescent="0.3">
      <c r="B296" s="1"/>
      <c r="C296" s="1"/>
      <c r="D296" s="1"/>
      <c r="E296" s="1" t="s">
        <v>88</v>
      </c>
      <c r="F296" s="41">
        <v>1</v>
      </c>
      <c r="G296" s="30" t="s">
        <v>89</v>
      </c>
      <c r="H296" s="1"/>
      <c r="I296" s="67"/>
      <c r="J296" s="8"/>
      <c r="K296" s="36" t="s">
        <v>17</v>
      </c>
      <c r="L296" s="13"/>
      <c r="M296" s="45">
        <f>((F296)*I296)</f>
        <v>0</v>
      </c>
      <c r="N296" s="1"/>
    </row>
    <row r="297" spans="2:14" ht="10" customHeight="1" x14ac:dyDescent="0.25">
      <c r="B297" s="1"/>
      <c r="C297" s="1"/>
      <c r="D297" s="1"/>
      <c r="E297" s="1"/>
      <c r="F297" s="38"/>
      <c r="G297" s="27"/>
      <c r="H297" s="4"/>
      <c r="I297" s="83"/>
      <c r="J297" s="83"/>
      <c r="K297" s="83"/>
      <c r="L297" s="24"/>
      <c r="M297" s="27"/>
      <c r="N297" s="1"/>
    </row>
    <row r="298" spans="2:14" ht="25" customHeight="1" x14ac:dyDescent="0.4">
      <c r="B298" s="1"/>
      <c r="C298" s="84" t="s">
        <v>425</v>
      </c>
      <c r="D298" s="84"/>
      <c r="E298" s="84"/>
      <c r="F298" s="39"/>
      <c r="G298" s="28"/>
      <c r="H298" s="5"/>
      <c r="I298" s="11"/>
      <c r="J298" s="16"/>
      <c r="K298" s="28"/>
      <c r="L298" s="5"/>
      <c r="M298" s="28"/>
      <c r="N298" s="1"/>
    </row>
    <row r="299" spans="2:14" ht="6" customHeight="1" thickBot="1" x14ac:dyDescent="0.3">
      <c r="B299" s="1"/>
      <c r="C299" s="1"/>
      <c r="D299" s="1"/>
      <c r="E299" s="1"/>
      <c r="F299" s="40"/>
      <c r="G299" s="31"/>
      <c r="H299" s="1"/>
      <c r="I299" s="3"/>
      <c r="J299" s="8"/>
      <c r="K299" s="29"/>
      <c r="L299" s="1"/>
      <c r="M299" s="29"/>
      <c r="N299" s="1"/>
    </row>
    <row r="300" spans="2:14" ht="16" customHeight="1" thickBot="1" x14ac:dyDescent="0.3">
      <c r="B300" s="1"/>
      <c r="C300" s="1"/>
      <c r="D300" s="82" t="s">
        <v>426</v>
      </c>
      <c r="E300" s="82"/>
      <c r="F300" s="41">
        <v>1.6</v>
      </c>
      <c r="G300" s="30" t="s">
        <v>10</v>
      </c>
      <c r="H300" s="1"/>
      <c r="I300" s="67"/>
      <c r="J300" s="8"/>
      <c r="K300" s="36" t="s">
        <v>17</v>
      </c>
      <c r="L300" s="13"/>
      <c r="M300" s="45">
        <f>((F300)*I300)</f>
        <v>0</v>
      </c>
      <c r="N300" s="1"/>
    </row>
    <row r="301" spans="2:14" ht="6" customHeight="1" thickBot="1" x14ac:dyDescent="0.3">
      <c r="B301" s="1"/>
      <c r="C301" s="1"/>
      <c r="D301" s="1"/>
      <c r="E301" s="1"/>
      <c r="F301" s="40"/>
      <c r="G301" s="31"/>
      <c r="H301" s="1"/>
      <c r="I301" s="3"/>
      <c r="J301" s="8"/>
      <c r="K301" s="29"/>
      <c r="L301" s="1"/>
      <c r="M301" s="29"/>
      <c r="N301" s="1"/>
    </row>
    <row r="302" spans="2:14" ht="16" customHeight="1" thickBot="1" x14ac:dyDescent="0.3">
      <c r="B302" s="1"/>
      <c r="C302" s="1"/>
      <c r="D302" s="82" t="s">
        <v>427</v>
      </c>
      <c r="E302" s="82"/>
      <c r="F302" s="41">
        <v>6.4</v>
      </c>
      <c r="G302" s="30" t="s">
        <v>91</v>
      </c>
      <c r="H302" s="1"/>
      <c r="I302" s="67"/>
      <c r="J302" s="8"/>
      <c r="K302" s="36" t="s">
        <v>17</v>
      </c>
      <c r="L302" s="13"/>
      <c r="M302" s="45">
        <f>((F302)*I302)</f>
        <v>0</v>
      </c>
      <c r="N302" s="1"/>
    </row>
    <row r="303" spans="2:14" ht="6" customHeight="1" thickBot="1" x14ac:dyDescent="0.3">
      <c r="B303" s="1"/>
      <c r="C303" s="1"/>
      <c r="D303" s="1"/>
      <c r="E303" s="1"/>
      <c r="F303" s="40"/>
      <c r="G303" s="31"/>
      <c r="H303" s="1"/>
      <c r="I303" s="3"/>
      <c r="J303" s="8"/>
      <c r="K303" s="29"/>
      <c r="L303" s="1"/>
      <c r="M303" s="29"/>
      <c r="N303" s="1"/>
    </row>
    <row r="304" spans="2:14" ht="16" customHeight="1" thickBot="1" x14ac:dyDescent="0.3">
      <c r="B304" s="1"/>
      <c r="C304" s="1"/>
      <c r="D304" s="89" t="s">
        <v>428</v>
      </c>
      <c r="E304" s="89"/>
      <c r="F304" s="49">
        <v>1.1000000000000001</v>
      </c>
      <c r="G304" s="34" t="s">
        <v>90</v>
      </c>
      <c r="H304" s="1"/>
      <c r="I304" s="67"/>
      <c r="J304" s="8"/>
      <c r="K304" s="36" t="s">
        <v>17</v>
      </c>
      <c r="L304" s="13"/>
      <c r="M304" s="45">
        <f>((F304)*I304)</f>
        <v>0</v>
      </c>
      <c r="N304" s="1"/>
    </row>
    <row r="305" spans="2:14" ht="16" customHeight="1" thickBot="1" x14ac:dyDescent="0.45">
      <c r="B305" s="1"/>
      <c r="C305" s="84"/>
      <c r="D305" s="84"/>
      <c r="E305" s="84"/>
      <c r="F305" s="38"/>
      <c r="G305" s="27"/>
      <c r="H305" s="4"/>
      <c r="I305" s="83"/>
      <c r="J305" s="83"/>
      <c r="K305" s="83"/>
      <c r="L305" s="24"/>
      <c r="M305" s="27"/>
      <c r="N305" s="1"/>
    </row>
    <row r="306" spans="2:14" ht="16" customHeight="1" thickBot="1" x14ac:dyDescent="0.3">
      <c r="B306" s="1"/>
      <c r="C306" s="1"/>
      <c r="D306" s="52"/>
      <c r="E306" s="52"/>
      <c r="F306" s="42" t="s">
        <v>97</v>
      </c>
      <c r="G306" s="42"/>
      <c r="H306" s="42"/>
      <c r="I306" s="42"/>
      <c r="J306" s="42"/>
      <c r="K306" s="42"/>
      <c r="L306" s="13"/>
      <c r="M306" s="45">
        <f>SUM(M271:M302)</f>
        <v>0</v>
      </c>
      <c r="N306" s="1"/>
    </row>
    <row r="307" spans="2:14" ht="10" customHeight="1" x14ac:dyDescent="0.4">
      <c r="B307" s="1"/>
      <c r="C307" s="84"/>
      <c r="D307" s="84"/>
      <c r="E307" s="84"/>
      <c r="F307" s="38"/>
      <c r="G307" s="27"/>
      <c r="H307" s="4"/>
      <c r="I307" s="83"/>
      <c r="J307" s="83"/>
      <c r="K307" s="83"/>
      <c r="L307" s="24"/>
      <c r="M307" s="27"/>
      <c r="N307" s="1"/>
    </row>
    <row r="308" spans="2:14" ht="20" customHeight="1" x14ac:dyDescent="0.25">
      <c r="B308" s="18"/>
      <c r="C308" s="18"/>
      <c r="D308" s="18"/>
      <c r="E308" s="18"/>
      <c r="F308" s="44"/>
      <c r="G308" s="35"/>
      <c r="H308" s="18"/>
      <c r="I308" s="22"/>
      <c r="J308" s="23"/>
      <c r="K308" s="35"/>
      <c r="L308" s="18"/>
      <c r="M308" s="35"/>
      <c r="N308" s="18"/>
    </row>
    <row r="309" spans="2:14" ht="113" customHeight="1" x14ac:dyDescent="0.2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</row>
    <row r="310" spans="2:14" ht="14" customHeight="1" x14ac:dyDescent="0.25">
      <c r="B310" s="1"/>
      <c r="C310" s="1"/>
      <c r="D310" s="1"/>
      <c r="E310" s="1"/>
      <c r="F310" s="38" t="s">
        <v>6</v>
      </c>
      <c r="G310" s="27" t="s">
        <v>33</v>
      </c>
      <c r="H310" s="4"/>
      <c r="I310" s="86" t="s">
        <v>7</v>
      </c>
      <c r="J310" s="86"/>
      <c r="K310" s="86"/>
      <c r="L310" s="24"/>
      <c r="M310" s="27" t="s">
        <v>8</v>
      </c>
      <c r="N310" s="1"/>
    </row>
    <row r="311" spans="2:14" ht="25" customHeight="1" x14ac:dyDescent="0.4">
      <c r="B311" s="1"/>
      <c r="C311" s="84" t="s">
        <v>98</v>
      </c>
      <c r="D311" s="84"/>
      <c r="E311" s="84"/>
      <c r="F311" s="39"/>
      <c r="G311" s="28"/>
      <c r="H311" s="5"/>
      <c r="I311" s="11"/>
      <c r="J311" s="16"/>
      <c r="K311" s="28"/>
      <c r="L311" s="5"/>
      <c r="M311" s="28"/>
      <c r="N311" s="1"/>
    </row>
    <row r="312" spans="2:14" ht="15" customHeight="1" x14ac:dyDescent="0.25">
      <c r="B312" s="1"/>
      <c r="C312" s="53" t="s">
        <v>103</v>
      </c>
      <c r="D312" s="53"/>
      <c r="E312" s="53"/>
      <c r="F312" s="39"/>
      <c r="G312" s="28"/>
      <c r="H312" s="5"/>
      <c r="I312" s="11"/>
      <c r="J312" s="16"/>
      <c r="K312" s="28"/>
      <c r="L312" s="5"/>
      <c r="M312" s="28"/>
      <c r="N312" s="1"/>
    </row>
    <row r="313" spans="2:14" ht="6" customHeight="1" thickBot="1" x14ac:dyDescent="0.3">
      <c r="B313" s="1"/>
      <c r="C313" s="1"/>
      <c r="D313" s="1"/>
      <c r="E313" s="1"/>
      <c r="F313" s="38"/>
      <c r="G313" s="27"/>
      <c r="H313" s="4"/>
      <c r="I313" s="83"/>
      <c r="J313" s="83"/>
      <c r="K313" s="83"/>
      <c r="L313" s="24"/>
      <c r="M313" s="27"/>
      <c r="N313" s="1"/>
    </row>
    <row r="314" spans="2:14" ht="16" customHeight="1" thickBot="1" x14ac:dyDescent="0.3">
      <c r="B314" s="1"/>
      <c r="C314" s="1"/>
      <c r="D314" s="82" t="s">
        <v>99</v>
      </c>
      <c r="E314" s="82"/>
      <c r="F314" s="41">
        <v>3.5</v>
      </c>
      <c r="G314" s="30" t="s">
        <v>25</v>
      </c>
      <c r="H314" s="1"/>
      <c r="I314" s="67"/>
      <c r="J314" s="8"/>
      <c r="K314" s="36" t="s">
        <v>17</v>
      </c>
      <c r="L314" s="13"/>
      <c r="M314" s="45">
        <f>((F314)*I314)</f>
        <v>0</v>
      </c>
      <c r="N314" s="1"/>
    </row>
    <row r="315" spans="2:14" ht="5" customHeight="1" thickBot="1" x14ac:dyDescent="0.3">
      <c r="B315" s="1"/>
      <c r="C315" s="1"/>
      <c r="D315" s="1"/>
      <c r="E315" s="1"/>
      <c r="F315" s="40"/>
      <c r="G315" s="31"/>
      <c r="H315" s="1"/>
      <c r="I315" s="3"/>
      <c r="J315" s="8"/>
      <c r="K315" s="29"/>
      <c r="L315" s="1"/>
      <c r="M315" s="29"/>
      <c r="N315" s="1"/>
    </row>
    <row r="316" spans="2:14" ht="16" customHeight="1" thickBot="1" x14ac:dyDescent="0.3">
      <c r="B316" s="1"/>
      <c r="C316" s="1"/>
      <c r="D316" s="82" t="s">
        <v>100</v>
      </c>
      <c r="E316" s="82"/>
      <c r="F316" s="41">
        <v>4.5</v>
      </c>
      <c r="G316" s="30" t="s">
        <v>25</v>
      </c>
      <c r="H316" s="1"/>
      <c r="I316" s="67"/>
      <c r="J316" s="8"/>
      <c r="K316" s="36" t="s">
        <v>17</v>
      </c>
      <c r="L316" s="13"/>
      <c r="M316" s="45">
        <f>((F316)*I316)</f>
        <v>0</v>
      </c>
      <c r="N316" s="1"/>
    </row>
    <row r="317" spans="2:14" ht="5" customHeight="1" thickBot="1" x14ac:dyDescent="0.3">
      <c r="B317" s="1"/>
      <c r="C317" s="1"/>
      <c r="D317" s="1"/>
      <c r="E317" s="1"/>
      <c r="F317" s="40"/>
      <c r="G317" s="31"/>
      <c r="H317" s="1"/>
      <c r="I317" s="3"/>
      <c r="J317" s="8"/>
      <c r="K317" s="29"/>
      <c r="L317" s="1"/>
      <c r="M317" s="29"/>
      <c r="N317" s="1"/>
    </row>
    <row r="318" spans="2:14" ht="16" customHeight="1" thickBot="1" x14ac:dyDescent="0.3">
      <c r="B318" s="1"/>
      <c r="C318" s="1"/>
      <c r="D318" s="82" t="s">
        <v>101</v>
      </c>
      <c r="E318" s="82"/>
      <c r="F318" s="41">
        <v>4.5</v>
      </c>
      <c r="G318" s="30" t="s">
        <v>25</v>
      </c>
      <c r="H318" s="1"/>
      <c r="I318" s="67"/>
      <c r="J318" s="8"/>
      <c r="K318" s="36" t="s">
        <v>17</v>
      </c>
      <c r="L318" s="13"/>
      <c r="M318" s="45">
        <f>((F318)*I318)</f>
        <v>0</v>
      </c>
      <c r="N318" s="1"/>
    </row>
    <row r="319" spans="2:14" ht="5" customHeight="1" thickBot="1" x14ac:dyDescent="0.3">
      <c r="B319" s="1"/>
      <c r="C319" s="1"/>
      <c r="D319" s="1"/>
      <c r="E319" s="1"/>
      <c r="F319" s="40"/>
      <c r="G319" s="31"/>
      <c r="H319" s="1"/>
      <c r="I319" s="3"/>
      <c r="J319" s="8"/>
      <c r="K319" s="29"/>
      <c r="L319" s="1"/>
      <c r="M319" s="29"/>
      <c r="N319" s="1"/>
    </row>
    <row r="320" spans="2:14" ht="16" customHeight="1" thickBot="1" x14ac:dyDescent="0.3">
      <c r="B320" s="1"/>
      <c r="C320" s="1"/>
      <c r="D320" s="82" t="s">
        <v>121</v>
      </c>
      <c r="E320" s="82"/>
      <c r="F320" s="41">
        <v>5</v>
      </c>
      <c r="G320" s="30" t="s">
        <v>25</v>
      </c>
      <c r="H320" s="1"/>
      <c r="I320" s="67"/>
      <c r="J320" s="8"/>
      <c r="K320" s="36" t="s">
        <v>17</v>
      </c>
      <c r="L320" s="13"/>
      <c r="M320" s="45">
        <f>((F320)*I320)</f>
        <v>0</v>
      </c>
      <c r="N320" s="1"/>
    </row>
    <row r="321" spans="2:14" ht="5" customHeight="1" thickBot="1" x14ac:dyDescent="0.3">
      <c r="B321" s="1"/>
      <c r="C321" s="1"/>
      <c r="D321" s="1"/>
      <c r="E321" s="1"/>
      <c r="F321" s="40"/>
      <c r="G321" s="31"/>
      <c r="H321" s="1"/>
      <c r="I321" s="3"/>
      <c r="J321" s="8"/>
      <c r="K321" s="29"/>
      <c r="L321" s="1"/>
      <c r="M321" s="29"/>
      <c r="N321" s="1"/>
    </row>
    <row r="322" spans="2:14" ht="16" customHeight="1" thickBot="1" x14ac:dyDescent="0.3">
      <c r="B322" s="1"/>
      <c r="C322" s="1"/>
      <c r="D322" s="82" t="s">
        <v>120</v>
      </c>
      <c r="E322" s="82"/>
      <c r="F322" s="41">
        <v>3.8</v>
      </c>
      <c r="G322" s="30" t="s">
        <v>91</v>
      </c>
      <c r="H322" s="1"/>
      <c r="I322" s="67"/>
      <c r="J322" s="8"/>
      <c r="K322" s="36" t="s">
        <v>17</v>
      </c>
      <c r="L322" s="13"/>
      <c r="M322" s="45">
        <f>((F322)*I322)</f>
        <v>0</v>
      </c>
      <c r="N322" s="1"/>
    </row>
    <row r="323" spans="2:14" ht="5" customHeight="1" thickBot="1" x14ac:dyDescent="0.3">
      <c r="B323" s="1"/>
      <c r="C323" s="1"/>
      <c r="D323" s="1"/>
      <c r="E323" s="1"/>
      <c r="F323" s="40"/>
      <c r="G323" s="31"/>
      <c r="H323" s="1"/>
      <c r="I323" s="3"/>
      <c r="J323" s="8"/>
      <c r="K323" s="29"/>
      <c r="L323" s="1"/>
      <c r="M323" s="29"/>
      <c r="N323" s="1"/>
    </row>
    <row r="324" spans="2:14" ht="16" customHeight="1" thickBot="1" x14ac:dyDescent="0.3">
      <c r="B324" s="1"/>
      <c r="C324" s="1"/>
      <c r="D324" s="82" t="s">
        <v>102</v>
      </c>
      <c r="E324" s="82"/>
      <c r="F324" s="41">
        <v>5.6</v>
      </c>
      <c r="G324" s="30" t="s">
        <v>91</v>
      </c>
      <c r="H324" s="1"/>
      <c r="I324" s="67"/>
      <c r="J324" s="8"/>
      <c r="K324" s="36" t="s">
        <v>17</v>
      </c>
      <c r="L324" s="13"/>
      <c r="M324" s="45">
        <f>((F324)*I324)</f>
        <v>0</v>
      </c>
      <c r="N324" s="1"/>
    </row>
    <row r="325" spans="2:14" ht="10" customHeight="1" x14ac:dyDescent="0.25">
      <c r="B325" s="1"/>
      <c r="C325" s="1"/>
      <c r="D325" s="1"/>
      <c r="E325" s="1"/>
      <c r="F325" s="38"/>
      <c r="G325" s="27"/>
      <c r="H325" s="4"/>
      <c r="I325" s="83"/>
      <c r="J325" s="83"/>
      <c r="K325" s="83"/>
      <c r="L325" s="24"/>
      <c r="M325" s="27"/>
      <c r="N325" s="1"/>
    </row>
    <row r="326" spans="2:14" ht="25" customHeight="1" x14ac:dyDescent="0.4">
      <c r="B326" s="1"/>
      <c r="C326" s="54" t="s">
        <v>349</v>
      </c>
      <c r="D326" s="54"/>
      <c r="E326" s="54"/>
      <c r="F326" s="39"/>
      <c r="G326" s="28"/>
      <c r="H326" s="5"/>
      <c r="I326" s="11"/>
      <c r="J326" s="16"/>
      <c r="K326" s="28"/>
      <c r="L326" s="5"/>
      <c r="M326" s="28"/>
      <c r="N326" s="1"/>
    </row>
    <row r="327" spans="2:14" ht="6" customHeight="1" x14ac:dyDescent="0.25">
      <c r="B327" s="1"/>
      <c r="C327" s="1"/>
      <c r="D327" s="1"/>
      <c r="E327" s="1"/>
      <c r="F327" s="38"/>
      <c r="G327" s="27"/>
      <c r="H327" s="4"/>
      <c r="I327" s="83"/>
      <c r="J327" s="83"/>
      <c r="K327" s="83"/>
      <c r="L327" s="24"/>
      <c r="M327" s="27"/>
      <c r="N327" s="1"/>
    </row>
    <row r="328" spans="2:14" ht="16" customHeight="1" thickBot="1" x14ac:dyDescent="0.3">
      <c r="B328" s="1"/>
      <c r="C328" s="1"/>
      <c r="D328" s="82" t="s">
        <v>104</v>
      </c>
      <c r="E328" s="82"/>
      <c r="F328" s="41"/>
      <c r="G328" s="32"/>
      <c r="H328" s="32"/>
      <c r="I328" s="32"/>
      <c r="J328" s="32"/>
      <c r="K328" s="32"/>
      <c r="L328" s="32"/>
      <c r="M328" s="32"/>
      <c r="N328" s="1"/>
    </row>
    <row r="329" spans="2:14" ht="16" customHeight="1" thickBot="1" x14ac:dyDescent="0.3">
      <c r="B329" s="1"/>
      <c r="C329" s="1"/>
      <c r="D329" s="1"/>
      <c r="E329" s="1" t="s">
        <v>105</v>
      </c>
      <c r="F329" s="41">
        <v>3.4</v>
      </c>
      <c r="G329" s="30" t="s">
        <v>292</v>
      </c>
      <c r="H329" s="1"/>
      <c r="I329" s="67"/>
      <c r="J329" s="8"/>
      <c r="K329" s="36" t="s">
        <v>17</v>
      </c>
      <c r="L329" s="13"/>
      <c r="M329" s="45">
        <f>((F329)*I329)</f>
        <v>0</v>
      </c>
      <c r="N329" s="1"/>
    </row>
    <row r="330" spans="2:14" ht="5" customHeight="1" thickBot="1" x14ac:dyDescent="0.3">
      <c r="B330" s="1"/>
      <c r="C330" s="1"/>
      <c r="D330" s="1"/>
      <c r="E330" s="1"/>
      <c r="F330" s="42"/>
      <c r="G330" s="31"/>
      <c r="H330" s="1"/>
      <c r="I330" s="3"/>
      <c r="J330" s="8"/>
      <c r="K330" s="29"/>
      <c r="L330" s="1"/>
      <c r="M330" s="29"/>
      <c r="N330" s="1"/>
    </row>
    <row r="331" spans="2:14" ht="16" customHeight="1" thickBot="1" x14ac:dyDescent="0.3">
      <c r="B331" s="1"/>
      <c r="C331" s="1"/>
      <c r="D331" s="1"/>
      <c r="E331" s="1" t="s">
        <v>106</v>
      </c>
      <c r="F331" s="41">
        <v>3.4</v>
      </c>
      <c r="G331" s="30" t="s">
        <v>292</v>
      </c>
      <c r="H331" s="1"/>
      <c r="I331" s="67"/>
      <c r="J331" s="8"/>
      <c r="K331" s="36" t="s">
        <v>17</v>
      </c>
      <c r="L331" s="13"/>
      <c r="M331" s="45">
        <f>((F331)*I331)</f>
        <v>0</v>
      </c>
      <c r="N331" s="1"/>
    </row>
    <row r="332" spans="2:14" ht="5" customHeight="1" thickBot="1" x14ac:dyDescent="0.3">
      <c r="B332" s="1"/>
      <c r="C332" s="1"/>
      <c r="D332" s="1"/>
      <c r="E332" s="1"/>
      <c r="F332" s="40"/>
      <c r="G332" s="31"/>
      <c r="H332" s="1"/>
      <c r="I332" s="3"/>
      <c r="J332" s="8"/>
      <c r="K332" s="29"/>
      <c r="L332" s="1"/>
      <c r="M332" s="29"/>
      <c r="N332" s="1"/>
    </row>
    <row r="333" spans="2:14" ht="16" customHeight="1" thickBot="1" x14ac:dyDescent="0.3">
      <c r="B333" s="1"/>
      <c r="C333" s="1"/>
      <c r="D333" s="1"/>
      <c r="E333" s="1" t="s">
        <v>107</v>
      </c>
      <c r="F333" s="41">
        <v>3.4</v>
      </c>
      <c r="G333" s="30" t="s">
        <v>292</v>
      </c>
      <c r="H333" s="1"/>
      <c r="I333" s="67"/>
      <c r="J333" s="8"/>
      <c r="K333" s="36" t="s">
        <v>17</v>
      </c>
      <c r="L333" s="13"/>
      <c r="M333" s="45">
        <f>((F333)*I333)</f>
        <v>0</v>
      </c>
      <c r="N333" s="1"/>
    </row>
    <row r="334" spans="2:14" ht="5" customHeight="1" thickBot="1" x14ac:dyDescent="0.3">
      <c r="B334" s="1"/>
      <c r="C334" s="1"/>
      <c r="D334" s="1"/>
      <c r="E334" s="1"/>
      <c r="F334" s="42"/>
      <c r="G334" s="31"/>
      <c r="H334" s="1"/>
      <c r="I334" s="3"/>
      <c r="J334" s="8"/>
      <c r="K334" s="29"/>
      <c r="L334" s="1"/>
      <c r="M334" s="29"/>
      <c r="N334" s="1"/>
    </row>
    <row r="335" spans="2:14" ht="16" customHeight="1" thickBot="1" x14ac:dyDescent="0.3">
      <c r="B335" s="1"/>
      <c r="C335" s="1"/>
      <c r="D335" s="1"/>
      <c r="E335" s="1" t="s">
        <v>108</v>
      </c>
      <c r="F335" s="41">
        <v>3.4</v>
      </c>
      <c r="G335" s="30" t="s">
        <v>292</v>
      </c>
      <c r="H335" s="1"/>
      <c r="I335" s="67"/>
      <c r="J335" s="8"/>
      <c r="K335" s="36" t="s">
        <v>17</v>
      </c>
      <c r="L335" s="13"/>
      <c r="M335" s="45">
        <f>((F335)*I335)</f>
        <v>0</v>
      </c>
      <c r="N335" s="1"/>
    </row>
    <row r="336" spans="2:14" ht="5" customHeight="1" thickBot="1" x14ac:dyDescent="0.3">
      <c r="B336" s="1"/>
      <c r="C336" s="1"/>
      <c r="D336" s="1"/>
      <c r="E336" s="1"/>
      <c r="F336" s="40"/>
      <c r="G336" s="31"/>
      <c r="H336" s="1"/>
      <c r="I336" s="3"/>
      <c r="J336" s="8"/>
      <c r="K336" s="29"/>
      <c r="L336" s="1"/>
      <c r="M336" s="29"/>
      <c r="N336" s="1"/>
    </row>
    <row r="337" spans="2:14" ht="16" customHeight="1" thickBot="1" x14ac:dyDescent="0.3">
      <c r="B337" s="1"/>
      <c r="C337" s="1"/>
      <c r="D337" s="1"/>
      <c r="E337" s="1" t="s">
        <v>109</v>
      </c>
      <c r="F337" s="41">
        <v>3.4</v>
      </c>
      <c r="G337" s="30" t="s">
        <v>292</v>
      </c>
      <c r="H337" s="1"/>
      <c r="I337" s="67"/>
      <c r="J337" s="8"/>
      <c r="K337" s="36" t="s">
        <v>17</v>
      </c>
      <c r="L337" s="13"/>
      <c r="M337" s="45">
        <f>((F337)*I337)</f>
        <v>0</v>
      </c>
      <c r="N337" s="1"/>
    </row>
    <row r="338" spans="2:14" ht="5" customHeight="1" thickBot="1" x14ac:dyDescent="0.3">
      <c r="B338" s="1"/>
      <c r="C338" s="1"/>
      <c r="D338" s="1"/>
      <c r="E338" s="1"/>
      <c r="F338" s="42"/>
      <c r="G338" s="31"/>
      <c r="H338" s="1"/>
      <c r="I338" s="3"/>
      <c r="J338" s="8"/>
      <c r="K338" s="29"/>
      <c r="L338" s="1"/>
      <c r="M338" s="29"/>
      <c r="N338" s="1"/>
    </row>
    <row r="339" spans="2:14" ht="16" customHeight="1" thickBot="1" x14ac:dyDescent="0.3">
      <c r="B339" s="1"/>
      <c r="C339" s="1"/>
      <c r="D339" s="1"/>
      <c r="E339" s="1" t="s">
        <v>110</v>
      </c>
      <c r="F339" s="41">
        <v>3.4</v>
      </c>
      <c r="G339" s="30" t="s">
        <v>292</v>
      </c>
      <c r="H339" s="1"/>
      <c r="I339" s="67"/>
      <c r="J339" s="8"/>
      <c r="K339" s="36" t="s">
        <v>17</v>
      </c>
      <c r="L339" s="13"/>
      <c r="M339" s="45">
        <f>((F339)*I339)</f>
        <v>0</v>
      </c>
      <c r="N339" s="1"/>
    </row>
    <row r="340" spans="2:14" ht="6" customHeight="1" x14ac:dyDescent="0.25">
      <c r="B340" s="1"/>
      <c r="C340" s="1"/>
      <c r="D340" s="1"/>
      <c r="E340" s="1"/>
      <c r="F340" s="40"/>
      <c r="G340" s="31"/>
      <c r="H340" s="1"/>
      <c r="I340" s="3"/>
      <c r="J340" s="8"/>
      <c r="K340" s="29"/>
      <c r="L340" s="1"/>
      <c r="M340" s="29"/>
      <c r="N340" s="1"/>
    </row>
    <row r="341" spans="2:14" ht="16" customHeight="1" thickBot="1" x14ac:dyDescent="0.3">
      <c r="B341" s="1"/>
      <c r="C341" s="1"/>
      <c r="D341" s="82" t="s">
        <v>111</v>
      </c>
      <c r="E341" s="82"/>
      <c r="F341" s="41"/>
      <c r="G341" s="41"/>
      <c r="H341" s="41"/>
      <c r="I341" s="41"/>
      <c r="J341" s="41"/>
      <c r="K341" s="41"/>
      <c r="L341" s="41"/>
      <c r="M341" s="41"/>
      <c r="N341" s="1"/>
    </row>
    <row r="342" spans="2:14" ht="16" customHeight="1" thickBot="1" x14ac:dyDescent="0.3">
      <c r="B342" s="1"/>
      <c r="C342" s="1"/>
      <c r="D342" s="1"/>
      <c r="E342" s="1" t="s">
        <v>112</v>
      </c>
      <c r="F342" s="41">
        <v>3.5</v>
      </c>
      <c r="G342" s="30" t="s">
        <v>89</v>
      </c>
      <c r="H342" s="1"/>
      <c r="I342" s="67"/>
      <c r="J342" s="8"/>
      <c r="K342" s="36" t="s">
        <v>17</v>
      </c>
      <c r="L342" s="13"/>
      <c r="M342" s="45">
        <f>((F342)*I342)</f>
        <v>0</v>
      </c>
      <c r="N342" s="1"/>
    </row>
    <row r="343" spans="2:14" ht="5" customHeight="1" thickBot="1" x14ac:dyDescent="0.3">
      <c r="B343" s="1"/>
      <c r="C343" s="1"/>
      <c r="D343" s="1"/>
      <c r="E343" s="1"/>
      <c r="F343" s="42"/>
      <c r="G343" s="31"/>
      <c r="H343" s="1"/>
      <c r="I343" s="3"/>
      <c r="J343" s="8"/>
      <c r="K343" s="29"/>
      <c r="L343" s="1"/>
      <c r="M343" s="29"/>
      <c r="N343" s="1"/>
    </row>
    <row r="344" spans="2:14" ht="16" customHeight="1" thickBot="1" x14ac:dyDescent="0.3">
      <c r="B344" s="1"/>
      <c r="C344" s="1"/>
      <c r="D344" s="1"/>
      <c r="E344" s="1" t="s">
        <v>19</v>
      </c>
      <c r="F344" s="41">
        <v>3.5</v>
      </c>
      <c r="G344" s="30" t="s">
        <v>89</v>
      </c>
      <c r="H344" s="1"/>
      <c r="I344" s="67"/>
      <c r="J344" s="8"/>
      <c r="K344" s="36" t="s">
        <v>17</v>
      </c>
      <c r="L344" s="13"/>
      <c r="M344" s="45">
        <f>((F344)*I344)</f>
        <v>0</v>
      </c>
      <c r="N344" s="1"/>
    </row>
    <row r="345" spans="2:14" ht="5" customHeight="1" thickBot="1" x14ac:dyDescent="0.3">
      <c r="B345" s="1"/>
      <c r="C345" s="1"/>
      <c r="D345" s="1"/>
      <c r="E345" s="1"/>
      <c r="F345" s="40"/>
      <c r="G345" s="31"/>
      <c r="H345" s="1"/>
      <c r="I345" s="3"/>
      <c r="J345" s="8"/>
      <c r="K345" s="29"/>
      <c r="L345" s="1"/>
      <c r="M345" s="29"/>
      <c r="N345" s="1"/>
    </row>
    <row r="346" spans="2:14" ht="16" customHeight="1" thickBot="1" x14ac:dyDescent="0.3">
      <c r="B346" s="1"/>
      <c r="C346" s="1"/>
      <c r="D346" s="1"/>
      <c r="E346" s="1" t="s">
        <v>113</v>
      </c>
      <c r="F346" s="41">
        <v>3.5</v>
      </c>
      <c r="G346" s="30" t="s">
        <v>89</v>
      </c>
      <c r="H346" s="1"/>
      <c r="I346" s="67"/>
      <c r="J346" s="8"/>
      <c r="K346" s="36" t="s">
        <v>17</v>
      </c>
      <c r="L346" s="13"/>
      <c r="M346" s="45">
        <f>((F346)*I346)</f>
        <v>0</v>
      </c>
      <c r="N346" s="1"/>
    </row>
    <row r="347" spans="2:14" ht="5" customHeight="1" thickBot="1" x14ac:dyDescent="0.3">
      <c r="B347" s="1"/>
      <c r="C347" s="1"/>
      <c r="D347" s="1"/>
      <c r="E347" s="1"/>
      <c r="F347" s="42"/>
      <c r="G347" s="31"/>
      <c r="H347" s="1"/>
      <c r="I347" s="3"/>
      <c r="J347" s="8"/>
      <c r="K347" s="29"/>
      <c r="L347" s="1"/>
      <c r="M347" s="29"/>
      <c r="N347" s="1"/>
    </row>
    <row r="348" spans="2:14" ht="16" customHeight="1" thickBot="1" x14ac:dyDescent="0.3">
      <c r="B348" s="1"/>
      <c r="C348" s="1"/>
      <c r="D348" s="1"/>
      <c r="E348" s="1" t="s">
        <v>114</v>
      </c>
      <c r="F348" s="41">
        <v>3.5</v>
      </c>
      <c r="G348" s="30" t="s">
        <v>89</v>
      </c>
      <c r="H348" s="1"/>
      <c r="I348" s="67"/>
      <c r="J348" s="8"/>
      <c r="K348" s="36" t="s">
        <v>17</v>
      </c>
      <c r="L348" s="13"/>
      <c r="M348" s="45">
        <f>((F348)*I348)</f>
        <v>0</v>
      </c>
      <c r="N348" s="1"/>
    </row>
    <row r="349" spans="2:14" ht="6" customHeight="1" thickBot="1" x14ac:dyDescent="0.3">
      <c r="B349" s="1"/>
      <c r="C349" s="1"/>
      <c r="D349" s="1"/>
      <c r="E349" s="1"/>
      <c r="F349" s="40"/>
      <c r="G349" s="31"/>
      <c r="H349" s="1"/>
      <c r="I349" s="3"/>
      <c r="J349" s="8"/>
      <c r="K349" s="29"/>
      <c r="L349" s="1"/>
      <c r="M349" s="29"/>
      <c r="N349" s="1"/>
    </row>
    <row r="350" spans="2:14" ht="16" customHeight="1" thickBot="1" x14ac:dyDescent="0.3">
      <c r="B350" s="1"/>
      <c r="C350" s="1"/>
      <c r="D350" s="82" t="s">
        <v>351</v>
      </c>
      <c r="E350" s="82"/>
      <c r="F350" s="41">
        <v>6.5</v>
      </c>
      <c r="G350" s="30" t="s">
        <v>350</v>
      </c>
      <c r="H350" s="1"/>
      <c r="I350" s="67"/>
      <c r="J350" s="8"/>
      <c r="K350" s="36" t="s">
        <v>17</v>
      </c>
      <c r="L350" s="13"/>
      <c r="M350" s="45">
        <f>((F350)*I350)</f>
        <v>0</v>
      </c>
      <c r="N350" s="1"/>
    </row>
    <row r="351" spans="2:14" ht="10" customHeight="1" x14ac:dyDescent="0.25">
      <c r="B351" s="1"/>
      <c r="C351" s="1"/>
      <c r="D351" s="1"/>
      <c r="E351" s="1"/>
      <c r="F351" s="38"/>
      <c r="G351" s="27"/>
      <c r="H351" s="4"/>
      <c r="I351" s="83"/>
      <c r="J351" s="83"/>
      <c r="K351" s="83"/>
      <c r="L351" s="24"/>
      <c r="M351" s="27"/>
      <c r="N351" s="1"/>
    </row>
    <row r="352" spans="2:14" ht="25" customHeight="1" x14ac:dyDescent="0.4">
      <c r="B352" s="1"/>
      <c r="C352" s="84" t="s">
        <v>115</v>
      </c>
      <c r="D352" s="84"/>
      <c r="E352" s="84"/>
      <c r="F352" s="39"/>
      <c r="G352" s="28"/>
      <c r="H352" s="5"/>
      <c r="I352" s="11"/>
      <c r="J352" s="16"/>
      <c r="K352" s="28"/>
      <c r="L352" s="5"/>
      <c r="M352" s="28"/>
      <c r="N352" s="1"/>
    </row>
    <row r="353" spans="2:14" ht="6" customHeight="1" thickBot="1" x14ac:dyDescent="0.3">
      <c r="B353" s="1"/>
      <c r="C353" s="1"/>
      <c r="D353" s="1"/>
      <c r="E353" s="1"/>
      <c r="F353" s="38"/>
      <c r="G353" s="27"/>
      <c r="H353" s="4"/>
      <c r="I353" s="83"/>
      <c r="J353" s="83"/>
      <c r="K353" s="83"/>
      <c r="L353" s="24"/>
      <c r="M353" s="27"/>
      <c r="N353" s="1"/>
    </row>
    <row r="354" spans="2:14" ht="16" customHeight="1" thickBot="1" x14ac:dyDescent="0.3">
      <c r="B354" s="1"/>
      <c r="C354" s="1"/>
      <c r="D354" s="82" t="s">
        <v>85</v>
      </c>
      <c r="E354" s="82"/>
      <c r="F354" s="41">
        <v>8</v>
      </c>
      <c r="G354" s="30" t="s">
        <v>122</v>
      </c>
      <c r="H354" s="1"/>
      <c r="I354" s="67"/>
      <c r="J354" s="8"/>
      <c r="K354" s="36" t="s">
        <v>123</v>
      </c>
      <c r="L354" s="13"/>
      <c r="M354" s="45">
        <f>((F354)*I354)</f>
        <v>0</v>
      </c>
      <c r="N354" s="1"/>
    </row>
    <row r="355" spans="2:14" ht="5" customHeight="1" thickBot="1" x14ac:dyDescent="0.3">
      <c r="B355" s="1"/>
      <c r="C355" s="1"/>
      <c r="D355" s="1"/>
      <c r="E355" s="1"/>
      <c r="F355" s="40"/>
      <c r="G355" s="31"/>
      <c r="H355" s="1"/>
      <c r="I355" s="3"/>
      <c r="J355" s="8"/>
      <c r="K355" s="29"/>
      <c r="L355" s="1"/>
      <c r="M355" s="29"/>
      <c r="N355" s="1"/>
    </row>
    <row r="356" spans="2:14" ht="16" customHeight="1" thickBot="1" x14ac:dyDescent="0.3">
      <c r="B356" s="1"/>
      <c r="C356" s="1"/>
      <c r="D356" s="82" t="s">
        <v>116</v>
      </c>
      <c r="E356" s="82"/>
      <c r="F356" s="41">
        <v>8</v>
      </c>
      <c r="G356" s="30" t="s">
        <v>122</v>
      </c>
      <c r="H356" s="1"/>
      <c r="I356" s="67"/>
      <c r="J356" s="8"/>
      <c r="K356" s="36" t="s">
        <v>123</v>
      </c>
      <c r="L356" s="13"/>
      <c r="M356" s="45">
        <f>((F356)*I356)</f>
        <v>0</v>
      </c>
      <c r="N356" s="1"/>
    </row>
    <row r="357" spans="2:14" ht="5" customHeight="1" thickBot="1" x14ac:dyDescent="0.3">
      <c r="B357" s="1"/>
      <c r="C357" s="1"/>
      <c r="D357" s="1"/>
      <c r="E357" s="1"/>
      <c r="F357" s="40"/>
      <c r="G357" s="31"/>
      <c r="H357" s="1"/>
      <c r="I357" s="3"/>
      <c r="J357" s="8"/>
      <c r="K357" s="29"/>
      <c r="L357" s="1"/>
      <c r="M357" s="29"/>
      <c r="N357" s="1"/>
    </row>
    <row r="358" spans="2:14" ht="16" customHeight="1" thickBot="1" x14ac:dyDescent="0.3">
      <c r="B358" s="1"/>
      <c r="C358" s="1"/>
      <c r="D358" s="82" t="s">
        <v>117</v>
      </c>
      <c r="E358" s="82"/>
      <c r="F358" s="41">
        <v>8</v>
      </c>
      <c r="G358" s="30" t="s">
        <v>122</v>
      </c>
      <c r="H358" s="1"/>
      <c r="I358" s="67"/>
      <c r="J358" s="8"/>
      <c r="K358" s="36" t="s">
        <v>123</v>
      </c>
      <c r="L358" s="13"/>
      <c r="M358" s="45">
        <f>((F358)*I358)</f>
        <v>0</v>
      </c>
      <c r="N358" s="1"/>
    </row>
    <row r="359" spans="2:14" ht="5" customHeight="1" thickBot="1" x14ac:dyDescent="0.3">
      <c r="B359" s="1"/>
      <c r="C359" s="1"/>
      <c r="D359" s="1"/>
      <c r="E359" s="1"/>
      <c r="F359" s="40"/>
      <c r="G359" s="31"/>
      <c r="H359" s="1"/>
      <c r="I359" s="3"/>
      <c r="J359" s="8"/>
      <c r="K359" s="29"/>
      <c r="L359" s="1"/>
      <c r="M359" s="29"/>
      <c r="N359" s="1"/>
    </row>
    <row r="360" spans="2:14" ht="16" customHeight="1" thickBot="1" x14ac:dyDescent="0.3">
      <c r="B360" s="1"/>
      <c r="C360" s="1"/>
      <c r="D360" s="82" t="s">
        <v>118</v>
      </c>
      <c r="E360" s="82"/>
      <c r="F360" s="41">
        <v>8</v>
      </c>
      <c r="G360" s="30" t="s">
        <v>122</v>
      </c>
      <c r="H360" s="1"/>
      <c r="I360" s="67"/>
      <c r="J360" s="8"/>
      <c r="K360" s="36" t="s">
        <v>123</v>
      </c>
      <c r="L360" s="13"/>
      <c r="M360" s="45">
        <f>((F360)*I360)</f>
        <v>0</v>
      </c>
      <c r="N360" s="1"/>
    </row>
    <row r="361" spans="2:14" ht="5" customHeight="1" thickBot="1" x14ac:dyDescent="0.3">
      <c r="B361" s="1"/>
      <c r="C361" s="1"/>
      <c r="D361" s="1"/>
      <c r="E361" s="1"/>
      <c r="F361" s="40"/>
      <c r="G361" s="31"/>
      <c r="H361" s="1"/>
      <c r="I361" s="3"/>
      <c r="J361" s="8"/>
      <c r="K361" s="29"/>
      <c r="L361" s="1"/>
      <c r="M361" s="29"/>
      <c r="N361" s="1"/>
    </row>
    <row r="362" spans="2:14" ht="16" customHeight="1" thickBot="1" x14ac:dyDescent="0.3">
      <c r="B362" s="1"/>
      <c r="C362" s="1"/>
      <c r="D362" s="82" t="s">
        <v>360</v>
      </c>
      <c r="E362" s="82"/>
      <c r="F362" s="41">
        <v>8.6999999999999993</v>
      </c>
      <c r="G362" s="30" t="s">
        <v>122</v>
      </c>
      <c r="H362" s="1"/>
      <c r="I362" s="67"/>
      <c r="J362" s="8"/>
      <c r="K362" s="36" t="s">
        <v>123</v>
      </c>
      <c r="L362" s="13"/>
      <c r="M362" s="45">
        <f>((F362)*I362)</f>
        <v>0</v>
      </c>
      <c r="N362" s="1"/>
    </row>
    <row r="363" spans="2:14" ht="16" customHeight="1" thickBot="1" x14ac:dyDescent="0.45">
      <c r="B363" s="1"/>
      <c r="C363" s="84"/>
      <c r="D363" s="84"/>
      <c r="E363" s="84"/>
      <c r="F363" s="38"/>
      <c r="G363" s="27"/>
      <c r="H363" s="4"/>
      <c r="I363" s="83"/>
      <c r="J363" s="83"/>
      <c r="K363" s="83"/>
      <c r="L363" s="24"/>
      <c r="M363" s="27"/>
      <c r="N363" s="1"/>
    </row>
    <row r="364" spans="2:14" ht="16" customHeight="1" thickBot="1" x14ac:dyDescent="0.3">
      <c r="B364" s="1"/>
      <c r="C364" s="1"/>
      <c r="D364" s="52"/>
      <c r="E364" s="85" t="s">
        <v>119</v>
      </c>
      <c r="F364" s="85"/>
      <c r="G364" s="85"/>
      <c r="H364" s="85"/>
      <c r="I364" s="85"/>
      <c r="J364" s="85"/>
      <c r="K364" s="85"/>
      <c r="L364" s="13"/>
      <c r="M364" s="45">
        <f>SUM(M314:M362)</f>
        <v>0</v>
      </c>
      <c r="N364" s="1"/>
    </row>
    <row r="365" spans="2:14" ht="10" customHeight="1" x14ac:dyDescent="0.4">
      <c r="B365" s="1"/>
      <c r="C365" s="84"/>
      <c r="D365" s="84"/>
      <c r="E365" s="84"/>
      <c r="F365" s="38"/>
      <c r="G365" s="27"/>
      <c r="H365" s="4"/>
      <c r="I365" s="83"/>
      <c r="J365" s="83"/>
      <c r="K365" s="83"/>
      <c r="L365" s="24"/>
      <c r="M365" s="27"/>
      <c r="N365" s="1"/>
    </row>
    <row r="366" spans="2:14" ht="20" customHeight="1" x14ac:dyDescent="0.25">
      <c r="B366" s="18"/>
      <c r="C366" s="18"/>
      <c r="D366" s="18"/>
      <c r="E366" s="18"/>
      <c r="F366" s="44"/>
      <c r="G366" s="35"/>
      <c r="H366" s="18"/>
      <c r="I366" s="22"/>
      <c r="J366" s="23"/>
      <c r="K366" s="35"/>
      <c r="L366" s="18"/>
      <c r="M366" s="35"/>
      <c r="N366" s="18"/>
    </row>
    <row r="367" spans="2:14" ht="113" customHeight="1" x14ac:dyDescent="0.2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</row>
    <row r="368" spans="2:14" ht="14" customHeight="1" x14ac:dyDescent="0.25">
      <c r="B368" s="1"/>
      <c r="C368" s="1"/>
      <c r="D368" s="1"/>
      <c r="E368" s="1"/>
      <c r="F368" s="38" t="s">
        <v>6</v>
      </c>
      <c r="G368" s="27" t="s">
        <v>33</v>
      </c>
      <c r="H368" s="4"/>
      <c r="I368" s="86" t="s">
        <v>7</v>
      </c>
      <c r="J368" s="86"/>
      <c r="K368" s="86"/>
      <c r="L368" s="24"/>
      <c r="M368" s="27" t="s">
        <v>8</v>
      </c>
      <c r="N368" s="1"/>
    </row>
    <row r="369" spans="2:14" ht="25" customHeight="1" x14ac:dyDescent="0.4">
      <c r="B369" s="1"/>
      <c r="C369" s="84" t="s">
        <v>124</v>
      </c>
      <c r="D369" s="84"/>
      <c r="E369" s="84"/>
      <c r="F369" s="39"/>
      <c r="G369" s="28"/>
      <c r="H369" s="5"/>
      <c r="I369" s="11"/>
      <c r="J369" s="16"/>
      <c r="K369" s="28"/>
      <c r="L369" s="5"/>
      <c r="M369" s="28"/>
      <c r="N369" s="1"/>
    </row>
    <row r="370" spans="2:14" ht="6" customHeight="1" x14ac:dyDescent="0.25">
      <c r="B370" s="1"/>
      <c r="C370" s="1"/>
      <c r="D370" s="1"/>
      <c r="E370" s="1"/>
      <c r="F370" s="38"/>
      <c r="G370" s="27"/>
      <c r="H370" s="4"/>
      <c r="I370" s="83"/>
      <c r="J370" s="83"/>
      <c r="K370" s="83"/>
      <c r="L370" s="24"/>
      <c r="M370" s="27"/>
      <c r="N370" s="1"/>
    </row>
    <row r="371" spans="2:14" ht="16" customHeight="1" thickBot="1" x14ac:dyDescent="0.3">
      <c r="B371" s="1"/>
      <c r="C371" s="1"/>
      <c r="D371" s="82" t="s">
        <v>125</v>
      </c>
      <c r="E371" s="82"/>
      <c r="F371" s="41"/>
      <c r="G371" s="32"/>
      <c r="H371" s="32"/>
      <c r="I371" s="32"/>
      <c r="J371" s="32"/>
      <c r="K371" s="32"/>
      <c r="L371" s="32"/>
      <c r="M371" s="32"/>
      <c r="N371" s="1"/>
    </row>
    <row r="372" spans="2:14" ht="16" customHeight="1" thickBot="1" x14ac:dyDescent="0.3">
      <c r="B372" s="1"/>
      <c r="C372" s="1"/>
      <c r="D372" s="1"/>
      <c r="E372" s="75" t="s">
        <v>358</v>
      </c>
      <c r="F372" s="41">
        <v>2.5</v>
      </c>
      <c r="G372" s="30" t="s">
        <v>269</v>
      </c>
      <c r="H372" s="1"/>
      <c r="I372" s="67"/>
      <c r="J372" s="8"/>
      <c r="K372" s="36" t="s">
        <v>17</v>
      </c>
      <c r="L372" s="13"/>
      <c r="M372" s="45">
        <f>((F372)*I372)</f>
        <v>0</v>
      </c>
      <c r="N372" s="1"/>
    </row>
    <row r="373" spans="2:14" ht="5" customHeight="1" thickBot="1" x14ac:dyDescent="0.3">
      <c r="B373" s="1"/>
      <c r="C373" s="1"/>
      <c r="D373" s="1"/>
      <c r="E373" s="1"/>
      <c r="F373" s="42"/>
      <c r="G373" s="31"/>
      <c r="H373" s="1"/>
      <c r="I373" s="3"/>
      <c r="J373" s="8"/>
      <c r="K373" s="29"/>
      <c r="L373" s="1"/>
      <c r="M373" s="29"/>
      <c r="N373" s="1"/>
    </row>
    <row r="374" spans="2:14" ht="16" customHeight="1" thickBot="1" x14ac:dyDescent="0.3">
      <c r="B374" s="1"/>
      <c r="C374" s="1"/>
      <c r="D374" s="1"/>
      <c r="E374" s="1" t="s">
        <v>357</v>
      </c>
      <c r="F374" s="41">
        <v>12.5</v>
      </c>
      <c r="G374" s="30" t="s">
        <v>359</v>
      </c>
      <c r="H374" s="1"/>
      <c r="I374" s="67"/>
      <c r="J374" s="8"/>
      <c r="K374" s="36" t="s">
        <v>17</v>
      </c>
      <c r="L374" s="13"/>
      <c r="M374" s="45">
        <f>((F374)*I374)</f>
        <v>0</v>
      </c>
      <c r="N374" s="1"/>
    </row>
    <row r="375" spans="2:14" ht="5" customHeight="1" thickBot="1" x14ac:dyDescent="0.3">
      <c r="B375" s="1"/>
      <c r="C375" s="1"/>
      <c r="D375" s="1"/>
      <c r="E375" s="1"/>
      <c r="F375" s="42"/>
      <c r="G375" s="31"/>
      <c r="H375" s="1"/>
      <c r="I375" s="3"/>
      <c r="J375" s="8"/>
      <c r="K375" s="29"/>
      <c r="L375" s="1"/>
      <c r="M375" s="29"/>
      <c r="N375" s="1"/>
    </row>
    <row r="376" spans="2:14" ht="16" customHeight="1" thickBot="1" x14ac:dyDescent="0.3">
      <c r="B376" s="1"/>
      <c r="C376" s="1"/>
      <c r="D376" s="1"/>
      <c r="E376" s="1" t="s">
        <v>126</v>
      </c>
      <c r="F376" s="41">
        <v>3</v>
      </c>
      <c r="G376" s="30" t="s">
        <v>269</v>
      </c>
      <c r="H376" s="1"/>
      <c r="I376" s="67"/>
      <c r="J376" s="8"/>
      <c r="K376" s="36" t="s">
        <v>17</v>
      </c>
      <c r="L376" s="13"/>
      <c r="M376" s="45">
        <f>((F376)*I376)</f>
        <v>0</v>
      </c>
      <c r="N376" s="1"/>
    </row>
    <row r="377" spans="2:14" ht="6" customHeight="1" x14ac:dyDescent="0.25">
      <c r="B377" s="1"/>
      <c r="C377" s="1"/>
      <c r="D377" s="1"/>
      <c r="E377" s="1"/>
      <c r="F377" s="40"/>
      <c r="G377" s="31"/>
      <c r="H377" s="1"/>
      <c r="I377" s="3"/>
      <c r="J377" s="8"/>
      <c r="K377" s="29"/>
      <c r="L377" s="1"/>
      <c r="M377" s="29"/>
      <c r="N377" s="1"/>
    </row>
    <row r="378" spans="2:14" ht="16" customHeight="1" thickBot="1" x14ac:dyDescent="0.3">
      <c r="B378" s="1"/>
      <c r="C378" s="1"/>
      <c r="D378" s="82" t="s">
        <v>127</v>
      </c>
      <c r="E378" s="82"/>
      <c r="F378" s="41"/>
      <c r="G378" s="32"/>
      <c r="H378" s="32"/>
      <c r="I378" s="32"/>
      <c r="J378" s="32"/>
      <c r="K378" s="32"/>
      <c r="L378" s="32"/>
      <c r="M378" s="32"/>
      <c r="N378" s="1"/>
    </row>
    <row r="379" spans="2:14" ht="16" customHeight="1" thickBot="1" x14ac:dyDescent="0.3">
      <c r="B379" s="1"/>
      <c r="C379" s="1"/>
      <c r="D379" s="1"/>
      <c r="E379" s="1" t="s">
        <v>128</v>
      </c>
      <c r="F379" s="41">
        <v>3.1</v>
      </c>
      <c r="G379" s="30" t="s">
        <v>269</v>
      </c>
      <c r="H379" s="1"/>
      <c r="I379" s="67"/>
      <c r="J379" s="8"/>
      <c r="K379" s="36" t="s">
        <v>17</v>
      </c>
      <c r="L379" s="13"/>
      <c r="M379" s="45">
        <f>((F379)*I379)</f>
        <v>0</v>
      </c>
      <c r="N379" s="1"/>
    </row>
    <row r="380" spans="2:14" ht="5" customHeight="1" thickBot="1" x14ac:dyDescent="0.3">
      <c r="B380" s="1"/>
      <c r="C380" s="1"/>
      <c r="D380" s="1"/>
      <c r="E380" s="1"/>
      <c r="F380" s="42"/>
      <c r="G380" s="31"/>
      <c r="H380" s="1"/>
      <c r="I380" s="3"/>
      <c r="J380" s="8"/>
      <c r="K380" s="29"/>
      <c r="L380" s="1"/>
      <c r="M380" s="29"/>
      <c r="N380" s="1"/>
    </row>
    <row r="381" spans="2:14" ht="16" customHeight="1" thickBot="1" x14ac:dyDescent="0.3">
      <c r="B381" s="1"/>
      <c r="C381" s="1"/>
      <c r="D381" s="1"/>
      <c r="E381" s="1" t="s">
        <v>456</v>
      </c>
      <c r="F381" s="41">
        <v>3</v>
      </c>
      <c r="G381" s="30" t="s">
        <v>269</v>
      </c>
      <c r="H381" s="1"/>
      <c r="I381" s="67"/>
      <c r="J381" s="8"/>
      <c r="K381" s="36" t="s">
        <v>17</v>
      </c>
      <c r="L381" s="13"/>
      <c r="M381" s="45">
        <f>((F381)*I381)</f>
        <v>0</v>
      </c>
      <c r="N381" s="1"/>
    </row>
    <row r="382" spans="2:14" ht="5" customHeight="1" thickBot="1" x14ac:dyDescent="0.3">
      <c r="B382" s="1"/>
      <c r="C382" s="1"/>
      <c r="D382" s="1"/>
      <c r="E382" s="1"/>
      <c r="F382" s="42"/>
      <c r="G382" s="31"/>
      <c r="H382" s="1"/>
      <c r="I382" s="3"/>
      <c r="J382" s="8"/>
      <c r="K382" s="29"/>
      <c r="L382" s="1"/>
      <c r="M382" s="29"/>
      <c r="N382" s="1"/>
    </row>
    <row r="383" spans="2:14" ht="16" customHeight="1" thickBot="1" x14ac:dyDescent="0.3">
      <c r="B383" s="1"/>
      <c r="C383" s="1"/>
      <c r="D383" s="1"/>
      <c r="E383" s="1" t="s">
        <v>432</v>
      </c>
      <c r="F383" s="41">
        <v>2.4</v>
      </c>
      <c r="G383" s="30" t="s">
        <v>269</v>
      </c>
      <c r="H383" s="1"/>
      <c r="I383" s="67"/>
      <c r="J383" s="8"/>
      <c r="K383" s="36" t="s">
        <v>17</v>
      </c>
      <c r="L383" s="13"/>
      <c r="M383" s="45">
        <f>((F383)*I383)</f>
        <v>0</v>
      </c>
      <c r="N383" s="1"/>
    </row>
    <row r="384" spans="2:14" ht="5" customHeight="1" thickBot="1" x14ac:dyDescent="0.3">
      <c r="B384" s="1"/>
      <c r="C384" s="1"/>
      <c r="D384" s="1"/>
      <c r="E384" s="1"/>
      <c r="F384" s="42"/>
      <c r="G384" s="31"/>
      <c r="H384" s="1"/>
      <c r="I384" s="3"/>
      <c r="J384" s="8"/>
      <c r="K384" s="29"/>
      <c r="L384" s="1"/>
      <c r="M384" s="29"/>
      <c r="N384" s="1"/>
    </row>
    <row r="385" spans="2:14" ht="16" customHeight="1" thickBot="1" x14ac:dyDescent="0.3">
      <c r="B385" s="1"/>
      <c r="C385" s="1"/>
      <c r="D385" s="1"/>
      <c r="E385" s="1" t="s">
        <v>433</v>
      </c>
      <c r="F385" s="41">
        <v>3.6</v>
      </c>
      <c r="G385" s="30" t="s">
        <v>25</v>
      </c>
      <c r="H385" s="1"/>
      <c r="I385" s="67"/>
      <c r="J385" s="8"/>
      <c r="K385" s="36" t="s">
        <v>17</v>
      </c>
      <c r="L385" s="13"/>
      <c r="M385" s="45">
        <f>((F385)*I385)</f>
        <v>0</v>
      </c>
      <c r="N385" s="1"/>
    </row>
    <row r="386" spans="2:14" ht="5" customHeight="1" thickBot="1" x14ac:dyDescent="0.3">
      <c r="B386" s="1"/>
      <c r="C386" s="1"/>
      <c r="D386" s="1"/>
      <c r="E386" s="1"/>
      <c r="F386" s="42"/>
      <c r="G386" s="31"/>
      <c r="H386" s="1"/>
      <c r="I386" s="3"/>
      <c r="J386" s="8"/>
      <c r="K386" s="29"/>
      <c r="L386" s="1"/>
      <c r="M386" s="29"/>
      <c r="N386" s="1"/>
    </row>
    <row r="387" spans="2:14" ht="16" customHeight="1" thickBot="1" x14ac:dyDescent="0.3">
      <c r="B387" s="1"/>
      <c r="C387" s="1"/>
      <c r="D387" s="1"/>
      <c r="E387" s="1" t="s">
        <v>434</v>
      </c>
      <c r="F387" s="41">
        <v>2.8</v>
      </c>
      <c r="G387" s="30" t="s">
        <v>25</v>
      </c>
      <c r="H387" s="1"/>
      <c r="I387" s="67"/>
      <c r="J387" s="8"/>
      <c r="K387" s="36" t="s">
        <v>17</v>
      </c>
      <c r="L387" s="13"/>
      <c r="M387" s="45">
        <f>((F387)*I387)</f>
        <v>0</v>
      </c>
      <c r="N387" s="1"/>
    </row>
    <row r="388" spans="2:14" ht="5" customHeight="1" thickBot="1" x14ac:dyDescent="0.3">
      <c r="B388" s="1"/>
      <c r="C388" s="1"/>
      <c r="D388" s="1"/>
      <c r="E388" s="1"/>
      <c r="F388" s="42"/>
      <c r="G388" s="31"/>
      <c r="H388" s="1"/>
      <c r="I388" s="3"/>
      <c r="J388" s="8"/>
      <c r="K388" s="29"/>
      <c r="L388" s="1"/>
      <c r="M388" s="29"/>
      <c r="N388" s="1"/>
    </row>
    <row r="389" spans="2:14" ht="16" customHeight="1" thickBot="1" x14ac:dyDescent="0.3">
      <c r="B389" s="1"/>
      <c r="C389" s="1"/>
      <c r="D389" s="1"/>
      <c r="E389" s="1" t="s">
        <v>455</v>
      </c>
      <c r="F389" s="41">
        <v>8.1999999999999993</v>
      </c>
      <c r="G389" s="30" t="s">
        <v>25</v>
      </c>
      <c r="H389" s="1"/>
      <c r="I389" s="67"/>
      <c r="J389" s="8"/>
      <c r="K389" s="36" t="s">
        <v>17</v>
      </c>
      <c r="L389" s="13"/>
      <c r="M389" s="45">
        <f>((F389)*I389)</f>
        <v>0</v>
      </c>
      <c r="N389" s="1"/>
    </row>
    <row r="390" spans="2:14" ht="5" customHeight="1" thickBot="1" x14ac:dyDescent="0.3">
      <c r="B390" s="1"/>
      <c r="C390" s="1"/>
      <c r="D390" s="1"/>
      <c r="E390" s="1"/>
      <c r="F390" s="42"/>
      <c r="G390" s="31"/>
      <c r="H390" s="1"/>
      <c r="I390" s="3"/>
      <c r="J390" s="8"/>
      <c r="K390" s="29"/>
      <c r="L390" s="1"/>
      <c r="M390" s="29"/>
      <c r="N390" s="1"/>
    </row>
    <row r="391" spans="2:14" ht="16" customHeight="1" thickBot="1" x14ac:dyDescent="0.3">
      <c r="B391" s="1"/>
      <c r="C391" s="1"/>
      <c r="D391" s="1"/>
      <c r="E391" s="1" t="s">
        <v>472</v>
      </c>
      <c r="F391" s="41">
        <v>2.9</v>
      </c>
      <c r="G391" s="30" t="s">
        <v>269</v>
      </c>
      <c r="H391" s="1"/>
      <c r="I391" s="67"/>
      <c r="J391" s="8"/>
      <c r="K391" s="36" t="s">
        <v>17</v>
      </c>
      <c r="L391" s="13"/>
      <c r="M391" s="45">
        <f>((F391)*I391)</f>
        <v>0</v>
      </c>
      <c r="N391" s="1"/>
    </row>
    <row r="392" spans="2:14" ht="6" customHeight="1" x14ac:dyDescent="0.25">
      <c r="B392" s="1"/>
      <c r="C392" s="1"/>
      <c r="D392" s="1"/>
      <c r="E392" s="1"/>
      <c r="F392" s="40"/>
      <c r="G392" s="31"/>
      <c r="H392" s="1"/>
      <c r="I392" s="3"/>
      <c r="J392" s="8"/>
      <c r="K392" s="29"/>
      <c r="L392" s="1"/>
      <c r="M392" s="29"/>
      <c r="N392" s="1"/>
    </row>
    <row r="393" spans="2:14" ht="25" customHeight="1" thickBot="1" x14ac:dyDescent="0.45">
      <c r="B393" s="1"/>
      <c r="C393" s="84" t="s">
        <v>130</v>
      </c>
      <c r="D393" s="84"/>
      <c r="E393" s="84"/>
      <c r="F393" s="39"/>
      <c r="G393" s="28"/>
      <c r="H393" s="5"/>
      <c r="I393" s="11"/>
      <c r="J393" s="16"/>
      <c r="K393" s="28"/>
      <c r="L393" s="5"/>
      <c r="M393" s="28"/>
      <c r="N393" s="1"/>
    </row>
    <row r="394" spans="2:14" ht="16" customHeight="1" thickBot="1" x14ac:dyDescent="0.3">
      <c r="B394" s="1"/>
      <c r="C394" s="1"/>
      <c r="D394" s="82" t="s">
        <v>129</v>
      </c>
      <c r="E394" s="82"/>
      <c r="F394" s="41">
        <v>2.1</v>
      </c>
      <c r="G394" s="30" t="s">
        <v>473</v>
      </c>
      <c r="H394" s="1"/>
      <c r="I394" s="67"/>
      <c r="J394" s="8"/>
      <c r="K394" s="36" t="s">
        <v>17</v>
      </c>
      <c r="L394" s="13"/>
      <c r="M394" s="45">
        <f>((F394)*I394)</f>
        <v>0</v>
      </c>
      <c r="N394" s="1"/>
    </row>
    <row r="395" spans="2:14" ht="16" customHeight="1" thickBot="1" x14ac:dyDescent="0.45">
      <c r="B395" s="1"/>
      <c r="C395" s="84"/>
      <c r="D395" s="84"/>
      <c r="E395" s="84"/>
      <c r="F395" s="38"/>
      <c r="G395" s="27"/>
      <c r="H395" s="4"/>
      <c r="I395" s="83"/>
      <c r="J395" s="83"/>
      <c r="K395" s="83"/>
      <c r="L395" s="24"/>
      <c r="M395" s="27"/>
      <c r="N395" s="1"/>
    </row>
    <row r="396" spans="2:14" ht="16" customHeight="1" thickBot="1" x14ac:dyDescent="0.3">
      <c r="B396" s="1"/>
      <c r="C396" s="1"/>
      <c r="D396" s="52"/>
      <c r="E396" s="85" t="s">
        <v>133</v>
      </c>
      <c r="F396" s="85"/>
      <c r="G396" s="85"/>
      <c r="H396" s="85"/>
      <c r="I396" s="85"/>
      <c r="J396" s="85"/>
      <c r="K396" s="85"/>
      <c r="L396" s="13"/>
      <c r="M396" s="45">
        <f>SUM(M372:M394)</f>
        <v>0</v>
      </c>
      <c r="N396" s="1"/>
    </row>
    <row r="397" spans="2:14" ht="10" customHeight="1" x14ac:dyDescent="0.4">
      <c r="B397" s="1"/>
      <c r="C397" s="84"/>
      <c r="D397" s="84"/>
      <c r="E397" s="84"/>
      <c r="F397" s="38"/>
      <c r="G397" s="27"/>
      <c r="H397" s="4"/>
      <c r="I397" s="83"/>
      <c r="J397" s="83"/>
      <c r="K397" s="83"/>
      <c r="L397" s="24"/>
      <c r="M397" s="27"/>
      <c r="N397" s="1"/>
    </row>
    <row r="398" spans="2:14" ht="20" customHeight="1" x14ac:dyDescent="0.25">
      <c r="B398" s="18"/>
      <c r="C398" s="18"/>
      <c r="D398" s="18"/>
      <c r="E398" s="18"/>
      <c r="F398" s="44"/>
      <c r="G398" s="35"/>
      <c r="H398" s="18"/>
      <c r="I398" s="22"/>
      <c r="J398" s="23"/>
      <c r="K398" s="35"/>
      <c r="L398" s="18"/>
      <c r="M398" s="35"/>
      <c r="N398" s="18"/>
    </row>
    <row r="399" spans="2:14" ht="113" customHeight="1" x14ac:dyDescent="0.2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</row>
    <row r="400" spans="2:14" ht="14" customHeight="1" x14ac:dyDescent="0.25">
      <c r="B400" s="1"/>
      <c r="C400" s="1"/>
      <c r="D400" s="1"/>
      <c r="E400" s="1"/>
      <c r="F400" s="38" t="s">
        <v>6</v>
      </c>
      <c r="G400" s="27" t="s">
        <v>33</v>
      </c>
      <c r="H400" s="4"/>
      <c r="I400" s="86" t="s">
        <v>7</v>
      </c>
      <c r="J400" s="86"/>
      <c r="K400" s="86"/>
      <c r="L400" s="24"/>
      <c r="M400" s="27" t="s">
        <v>8</v>
      </c>
      <c r="N400" s="1"/>
    </row>
    <row r="401" spans="2:14" ht="25" customHeight="1" x14ac:dyDescent="0.4">
      <c r="B401" s="1"/>
      <c r="C401" s="84" t="s">
        <v>131</v>
      </c>
      <c r="D401" s="84"/>
      <c r="E401" s="84"/>
      <c r="F401" s="39"/>
      <c r="G401" s="28"/>
      <c r="H401" s="5"/>
      <c r="I401" s="11"/>
      <c r="J401" s="16"/>
      <c r="K401" s="28"/>
      <c r="L401" s="5"/>
      <c r="M401" s="28"/>
      <c r="N401" s="1"/>
    </row>
    <row r="402" spans="2:14" ht="6" customHeight="1" thickBot="1" x14ac:dyDescent="0.3">
      <c r="B402" s="1"/>
      <c r="C402" s="1"/>
      <c r="D402" s="1"/>
      <c r="E402" s="1"/>
      <c r="F402" s="38"/>
      <c r="G402" s="27"/>
      <c r="H402" s="4"/>
      <c r="I402" s="83"/>
      <c r="J402" s="83"/>
      <c r="K402" s="83"/>
      <c r="L402" s="24"/>
      <c r="M402" s="27"/>
      <c r="N402" s="1"/>
    </row>
    <row r="403" spans="2:14" ht="16" customHeight="1" thickBot="1" x14ac:dyDescent="0.3">
      <c r="B403" s="1"/>
      <c r="C403" s="1"/>
      <c r="D403" s="82" t="s">
        <v>132</v>
      </c>
      <c r="E403" s="82"/>
      <c r="F403" s="41">
        <v>8</v>
      </c>
      <c r="G403" s="30" t="s">
        <v>10</v>
      </c>
      <c r="H403" s="1"/>
      <c r="I403" s="67"/>
      <c r="J403" s="8"/>
      <c r="K403" s="36" t="s">
        <v>17</v>
      </c>
      <c r="L403" s="13"/>
      <c r="M403" s="45">
        <f>((F403)*I403)</f>
        <v>0</v>
      </c>
      <c r="N403" s="1"/>
    </row>
    <row r="404" spans="2:14" ht="5" customHeight="1" thickBot="1" x14ac:dyDescent="0.3">
      <c r="B404" s="1"/>
      <c r="C404" s="1"/>
      <c r="D404" s="1"/>
      <c r="E404" s="1"/>
      <c r="F404" s="40"/>
      <c r="G404" s="31"/>
      <c r="H404" s="1"/>
      <c r="I404" s="3"/>
      <c r="J404" s="8"/>
      <c r="K404" s="29"/>
      <c r="L404" s="1"/>
      <c r="M404" s="29"/>
      <c r="N404" s="1"/>
    </row>
    <row r="405" spans="2:14" ht="16" customHeight="1" thickBot="1" x14ac:dyDescent="0.3">
      <c r="B405" s="1"/>
      <c r="C405" s="1"/>
      <c r="D405" s="82" t="s">
        <v>483</v>
      </c>
      <c r="E405" s="82"/>
      <c r="F405" s="41">
        <v>8</v>
      </c>
      <c r="G405" s="30" t="s">
        <v>397</v>
      </c>
      <c r="H405" s="1"/>
      <c r="I405" s="67"/>
      <c r="J405" s="8"/>
      <c r="K405" s="36" t="s">
        <v>17</v>
      </c>
      <c r="L405" s="13"/>
      <c r="M405" s="45">
        <f>((F405)*I405)</f>
        <v>0</v>
      </c>
      <c r="N405" s="1"/>
    </row>
    <row r="406" spans="2:14" ht="6" customHeight="1" x14ac:dyDescent="0.25">
      <c r="B406" s="1"/>
      <c r="C406" s="1"/>
      <c r="D406" s="1"/>
      <c r="E406" s="1"/>
      <c r="F406" s="40"/>
      <c r="G406" s="31"/>
      <c r="H406" s="1"/>
      <c r="I406" s="3"/>
      <c r="J406" s="8"/>
      <c r="K406" s="29"/>
      <c r="L406" s="1"/>
      <c r="M406" s="29"/>
      <c r="N406" s="1"/>
    </row>
    <row r="407" spans="2:14" ht="25" customHeight="1" x14ac:dyDescent="0.4">
      <c r="B407" s="1"/>
      <c r="C407" s="84" t="s">
        <v>383</v>
      </c>
      <c r="D407" s="84"/>
      <c r="E407" s="84"/>
      <c r="F407" s="39"/>
      <c r="G407" s="28"/>
      <c r="H407" s="5"/>
      <c r="I407" s="11"/>
      <c r="J407" s="16"/>
      <c r="K407" s="28"/>
      <c r="L407" s="5"/>
      <c r="M407" s="28"/>
      <c r="N407" s="1"/>
    </row>
    <row r="408" spans="2:14" ht="6" customHeight="1" x14ac:dyDescent="0.25">
      <c r="B408" s="1"/>
      <c r="C408" s="1"/>
      <c r="D408" s="1"/>
      <c r="E408" s="1"/>
      <c r="F408" s="38"/>
      <c r="G408" s="27"/>
      <c r="H408" s="4"/>
      <c r="I408" s="83"/>
      <c r="J408" s="83"/>
      <c r="K408" s="83"/>
      <c r="L408" s="72"/>
      <c r="M408" s="27"/>
      <c r="N408" s="1"/>
    </row>
    <row r="409" spans="2:14" ht="16" customHeight="1" thickBot="1" x14ac:dyDescent="0.3">
      <c r="B409" s="1"/>
      <c r="C409" s="1"/>
      <c r="D409" s="82" t="s">
        <v>384</v>
      </c>
      <c r="E409" s="82"/>
      <c r="F409" s="41"/>
      <c r="G409" s="30"/>
      <c r="H409" s="30"/>
      <c r="I409" s="30"/>
      <c r="J409" s="30"/>
      <c r="K409" s="30"/>
      <c r="L409" s="30"/>
      <c r="M409" s="30"/>
      <c r="N409" s="1"/>
    </row>
    <row r="410" spans="2:14" ht="16" customHeight="1" thickBot="1" x14ac:dyDescent="0.3">
      <c r="B410" s="1"/>
      <c r="C410" s="1"/>
      <c r="D410" s="1"/>
      <c r="E410" s="1" t="s">
        <v>385</v>
      </c>
      <c r="F410" s="41">
        <v>5.5</v>
      </c>
      <c r="G410" s="30" t="s">
        <v>396</v>
      </c>
      <c r="H410" s="1"/>
      <c r="I410" s="67"/>
      <c r="J410" s="8"/>
      <c r="K410" s="36" t="s">
        <v>17</v>
      </c>
      <c r="L410" s="13"/>
      <c r="M410" s="45">
        <f>((F410)*I410)</f>
        <v>0</v>
      </c>
      <c r="N410" s="1"/>
    </row>
    <row r="411" spans="2:14" ht="5" customHeight="1" thickBot="1" x14ac:dyDescent="0.3">
      <c r="B411" s="1"/>
      <c r="C411" s="1"/>
      <c r="D411" s="1"/>
      <c r="E411" s="1"/>
      <c r="F411" s="42"/>
      <c r="G411" s="31"/>
      <c r="H411" s="1"/>
      <c r="I411" s="3"/>
      <c r="J411" s="8"/>
      <c r="K411" s="29"/>
      <c r="L411" s="1"/>
      <c r="M411" s="29"/>
      <c r="N411" s="1"/>
    </row>
    <row r="412" spans="2:14" ht="16" customHeight="1" thickBot="1" x14ac:dyDescent="0.3">
      <c r="B412" s="1"/>
      <c r="C412" s="1"/>
      <c r="D412" s="1"/>
      <c r="E412" s="1" t="s">
        <v>386</v>
      </c>
      <c r="F412" s="41">
        <v>5.5</v>
      </c>
      <c r="G412" s="30" t="s">
        <v>397</v>
      </c>
      <c r="H412" s="1"/>
      <c r="I412" s="67"/>
      <c r="J412" s="8"/>
      <c r="K412" s="36" t="s">
        <v>17</v>
      </c>
      <c r="L412" s="13"/>
      <c r="M412" s="45">
        <f>((F412)*I412)</f>
        <v>0</v>
      </c>
      <c r="N412" s="1"/>
    </row>
    <row r="413" spans="2:14" ht="5" customHeight="1" thickBot="1" x14ac:dyDescent="0.3">
      <c r="B413" s="1"/>
      <c r="C413" s="1"/>
      <c r="D413" s="1"/>
      <c r="E413" s="1"/>
      <c r="F413" s="40"/>
      <c r="G413" s="31"/>
      <c r="H413" s="1"/>
      <c r="I413" s="3"/>
      <c r="J413" s="8"/>
      <c r="K413" s="29"/>
      <c r="L413" s="1"/>
      <c r="M413" s="29"/>
      <c r="N413" s="1"/>
    </row>
    <row r="414" spans="2:14" ht="16" customHeight="1" thickBot="1" x14ac:dyDescent="0.3">
      <c r="B414" s="1"/>
      <c r="C414" s="1"/>
      <c r="D414" s="1"/>
      <c r="E414" s="1" t="s">
        <v>387</v>
      </c>
      <c r="F414" s="41">
        <v>5.5</v>
      </c>
      <c r="G414" s="30" t="s">
        <v>396</v>
      </c>
      <c r="H414" s="1"/>
      <c r="I414" s="67"/>
      <c r="J414" s="8"/>
      <c r="K414" s="36" t="s">
        <v>17</v>
      </c>
      <c r="L414" s="13"/>
      <c r="M414" s="45">
        <f>((F414)*I414)</f>
        <v>0</v>
      </c>
      <c r="N414" s="1"/>
    </row>
    <row r="415" spans="2:14" ht="5" customHeight="1" thickBot="1" x14ac:dyDescent="0.3">
      <c r="B415" s="1"/>
      <c r="C415" s="1"/>
      <c r="D415" s="1"/>
      <c r="E415" s="1"/>
      <c r="F415" s="42"/>
      <c r="G415" s="31"/>
      <c r="H415" s="1"/>
      <c r="I415" s="3"/>
      <c r="J415" s="8"/>
      <c r="K415" s="29"/>
      <c r="L415" s="1"/>
      <c r="M415" s="29"/>
      <c r="N415" s="1"/>
    </row>
    <row r="416" spans="2:14" ht="16" customHeight="1" thickBot="1" x14ac:dyDescent="0.3">
      <c r="B416" s="1"/>
      <c r="C416" s="1"/>
      <c r="D416" s="1"/>
      <c r="E416" s="1" t="s">
        <v>388</v>
      </c>
      <c r="F416" s="41">
        <v>5.5</v>
      </c>
      <c r="G416" s="30" t="s">
        <v>397</v>
      </c>
      <c r="H416" s="1"/>
      <c r="I416" s="67"/>
      <c r="J416" s="8"/>
      <c r="K416" s="36" t="s">
        <v>17</v>
      </c>
      <c r="L416" s="13"/>
      <c r="M416" s="45">
        <f>((F416)*I416)</f>
        <v>0</v>
      </c>
      <c r="N416" s="1"/>
    </row>
    <row r="417" spans="2:14" ht="6" customHeight="1" x14ac:dyDescent="0.25">
      <c r="B417" s="1"/>
      <c r="C417" s="1"/>
      <c r="D417" s="1"/>
      <c r="E417" s="1"/>
      <c r="F417" s="40"/>
      <c r="G417" s="31"/>
      <c r="H417" s="1"/>
      <c r="I417" s="3"/>
      <c r="J417" s="8"/>
      <c r="K417" s="29"/>
      <c r="L417" s="1"/>
      <c r="M417" s="29"/>
      <c r="N417" s="1"/>
    </row>
    <row r="418" spans="2:14" ht="16" customHeight="1" thickBot="1" x14ac:dyDescent="0.3">
      <c r="B418" s="1"/>
      <c r="C418" s="1"/>
      <c r="D418" s="82" t="s">
        <v>389</v>
      </c>
      <c r="E418" s="82"/>
      <c r="F418" s="41"/>
      <c r="G418" s="30"/>
      <c r="H418" s="30"/>
      <c r="I418" s="30"/>
      <c r="J418" s="30"/>
      <c r="K418" s="30"/>
      <c r="L418" s="30"/>
      <c r="M418" s="30"/>
      <c r="N418" s="1"/>
    </row>
    <row r="419" spans="2:14" ht="16" customHeight="1" thickBot="1" x14ac:dyDescent="0.3">
      <c r="B419" s="1"/>
      <c r="C419" s="1"/>
      <c r="D419" s="1"/>
      <c r="E419" s="1" t="s">
        <v>390</v>
      </c>
      <c r="F419" s="41">
        <v>5.5</v>
      </c>
      <c r="G419" s="30" t="s">
        <v>397</v>
      </c>
      <c r="H419" s="1"/>
      <c r="I419" s="67"/>
      <c r="J419" s="8"/>
      <c r="K419" s="36" t="s">
        <v>17</v>
      </c>
      <c r="L419" s="13"/>
      <c r="M419" s="45">
        <f>((F419)*I419)</f>
        <v>0</v>
      </c>
      <c r="N419" s="1"/>
    </row>
    <row r="420" spans="2:14" ht="6" customHeight="1" x14ac:dyDescent="0.25">
      <c r="B420" s="1"/>
      <c r="C420" s="1"/>
      <c r="D420" s="1"/>
      <c r="E420" s="1"/>
      <c r="F420" s="40"/>
      <c r="G420" s="31"/>
      <c r="H420" s="1"/>
      <c r="I420" s="3"/>
      <c r="J420" s="8"/>
      <c r="K420" s="29"/>
      <c r="L420" s="1"/>
      <c r="M420" s="29"/>
      <c r="N420" s="1"/>
    </row>
    <row r="421" spans="2:14" ht="16" customHeight="1" thickBot="1" x14ac:dyDescent="0.3">
      <c r="B421" s="1"/>
      <c r="C421" s="1"/>
      <c r="D421" s="82" t="s">
        <v>391</v>
      </c>
      <c r="E421" s="82"/>
      <c r="F421" s="41"/>
      <c r="G421" s="30"/>
      <c r="H421" s="30"/>
      <c r="I421" s="30"/>
      <c r="J421" s="30"/>
      <c r="K421" s="30"/>
      <c r="L421" s="30"/>
      <c r="M421" s="30"/>
      <c r="N421" s="1"/>
    </row>
    <row r="422" spans="2:14" ht="16" customHeight="1" thickBot="1" x14ac:dyDescent="0.3">
      <c r="B422" s="1"/>
      <c r="C422" s="1"/>
      <c r="D422" s="1"/>
      <c r="E422" s="1" t="s">
        <v>392</v>
      </c>
      <c r="F422" s="41">
        <v>5.5</v>
      </c>
      <c r="G422" s="30" t="s">
        <v>397</v>
      </c>
      <c r="H422" s="1"/>
      <c r="I422" s="67"/>
      <c r="J422" s="8"/>
      <c r="K422" s="36" t="s">
        <v>17</v>
      </c>
      <c r="L422" s="13"/>
      <c r="M422" s="45">
        <f>((F422)*I422)</f>
        <v>0</v>
      </c>
      <c r="N422" s="1"/>
    </row>
    <row r="423" spans="2:14" ht="6" customHeight="1" x14ac:dyDescent="0.25">
      <c r="B423" s="1"/>
      <c r="C423" s="1"/>
      <c r="D423" s="1"/>
      <c r="E423" s="1"/>
      <c r="F423" s="40"/>
      <c r="G423" s="31"/>
      <c r="H423" s="1"/>
      <c r="I423" s="3"/>
      <c r="J423" s="8"/>
      <c r="K423" s="29"/>
      <c r="L423" s="1"/>
      <c r="M423" s="29"/>
      <c r="N423" s="1"/>
    </row>
    <row r="424" spans="2:14" ht="16" customHeight="1" thickBot="1" x14ac:dyDescent="0.3">
      <c r="B424" s="1"/>
      <c r="C424" s="1"/>
      <c r="D424" s="82" t="s">
        <v>393</v>
      </c>
      <c r="E424" s="82"/>
      <c r="F424" s="41"/>
      <c r="G424" s="30"/>
      <c r="H424" s="30"/>
      <c r="I424" s="30"/>
      <c r="J424" s="30"/>
      <c r="K424" s="30"/>
      <c r="L424" s="30"/>
      <c r="M424" s="30"/>
      <c r="N424" s="1"/>
    </row>
    <row r="425" spans="2:14" ht="16" customHeight="1" thickBot="1" x14ac:dyDescent="0.3">
      <c r="B425" s="1"/>
      <c r="C425" s="1"/>
      <c r="D425" s="1"/>
      <c r="E425" s="1" t="s">
        <v>394</v>
      </c>
      <c r="F425" s="41">
        <v>5.5</v>
      </c>
      <c r="G425" s="30" t="s">
        <v>397</v>
      </c>
      <c r="H425" s="1"/>
      <c r="I425" s="67"/>
      <c r="J425" s="8"/>
      <c r="K425" s="36" t="s">
        <v>17</v>
      </c>
      <c r="L425" s="13"/>
      <c r="M425" s="45">
        <f>((F425)*I425)</f>
        <v>0</v>
      </c>
      <c r="N425" s="1"/>
    </row>
    <row r="426" spans="2:14" ht="16" customHeight="1" thickBot="1" x14ac:dyDescent="0.45">
      <c r="B426" s="1"/>
      <c r="C426" s="84"/>
      <c r="D426" s="84"/>
      <c r="E426" s="84"/>
      <c r="F426" s="38"/>
      <c r="G426" s="27"/>
      <c r="H426" s="4"/>
      <c r="I426" s="83"/>
      <c r="J426" s="83"/>
      <c r="K426" s="83"/>
      <c r="L426" s="24"/>
      <c r="M426" s="27"/>
      <c r="N426" s="1"/>
    </row>
    <row r="427" spans="2:14" ht="16" customHeight="1" thickBot="1" x14ac:dyDescent="0.3">
      <c r="B427" s="1"/>
      <c r="C427" s="1"/>
      <c r="D427" s="52"/>
      <c r="E427" s="85" t="s">
        <v>419</v>
      </c>
      <c r="F427" s="85"/>
      <c r="G427" s="85"/>
      <c r="H427" s="85"/>
      <c r="I427" s="85"/>
      <c r="J427" s="85"/>
      <c r="K427" s="85"/>
      <c r="L427" s="13"/>
      <c r="M427" s="45">
        <f>SUM(M403:M425)</f>
        <v>0</v>
      </c>
      <c r="N427" s="1"/>
    </row>
    <row r="428" spans="2:14" ht="10" customHeight="1" x14ac:dyDescent="0.4">
      <c r="B428" s="1"/>
      <c r="C428" s="84"/>
      <c r="D428" s="84"/>
      <c r="E428" s="84"/>
      <c r="F428" s="38"/>
      <c r="G428" s="27"/>
      <c r="H428" s="4"/>
      <c r="I428" s="83"/>
      <c r="J428" s="83"/>
      <c r="K428" s="83"/>
      <c r="L428" s="24"/>
      <c r="M428" s="27"/>
      <c r="N428" s="1"/>
    </row>
    <row r="429" spans="2:14" ht="20" customHeight="1" x14ac:dyDescent="0.25">
      <c r="B429" s="18"/>
      <c r="C429" s="18"/>
      <c r="D429" s="18"/>
      <c r="E429" s="18"/>
      <c r="F429" s="44"/>
      <c r="G429" s="35"/>
      <c r="H429" s="18"/>
      <c r="I429" s="22"/>
      <c r="J429" s="23"/>
      <c r="K429" s="35"/>
      <c r="L429" s="18"/>
      <c r="M429" s="35"/>
      <c r="N429" s="18"/>
    </row>
    <row r="430" spans="2:14" ht="113" customHeight="1" x14ac:dyDescent="0.2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</row>
    <row r="431" spans="2:14" ht="14" customHeight="1" x14ac:dyDescent="0.25">
      <c r="B431" s="1"/>
      <c r="C431" s="1"/>
      <c r="D431" s="1"/>
      <c r="E431" s="1"/>
      <c r="F431" s="38" t="s">
        <v>6</v>
      </c>
      <c r="G431" s="27" t="s">
        <v>33</v>
      </c>
      <c r="H431" s="4"/>
      <c r="I431" s="86" t="s">
        <v>7</v>
      </c>
      <c r="J431" s="86"/>
      <c r="K431" s="86"/>
      <c r="L431" s="24"/>
      <c r="M431" s="27" t="s">
        <v>8</v>
      </c>
      <c r="N431" s="1"/>
    </row>
    <row r="432" spans="2:14" ht="25" customHeight="1" x14ac:dyDescent="0.4">
      <c r="B432" s="1"/>
      <c r="C432" s="84" t="s">
        <v>136</v>
      </c>
      <c r="D432" s="84"/>
      <c r="E432" s="84"/>
      <c r="F432" s="39"/>
      <c r="G432" s="28"/>
      <c r="H432" s="5"/>
      <c r="I432" s="11"/>
      <c r="J432" s="16"/>
      <c r="K432" s="28"/>
      <c r="L432" s="5"/>
      <c r="M432" s="28"/>
      <c r="N432" s="1"/>
    </row>
    <row r="433" spans="2:14" ht="6" customHeight="1" x14ac:dyDescent="0.25">
      <c r="B433" s="1"/>
      <c r="C433" s="1"/>
      <c r="D433" s="1"/>
      <c r="E433" s="1"/>
      <c r="F433" s="38"/>
      <c r="G433" s="27"/>
      <c r="H433" s="4"/>
      <c r="I433" s="83"/>
      <c r="J433" s="83"/>
      <c r="K433" s="83"/>
      <c r="L433" s="24"/>
      <c r="M433" s="27"/>
      <c r="N433" s="1"/>
    </row>
    <row r="434" spans="2:14" ht="16" customHeight="1" thickBot="1" x14ac:dyDescent="0.3">
      <c r="B434" s="1"/>
      <c r="C434" s="1"/>
      <c r="D434" s="82" t="s">
        <v>137</v>
      </c>
      <c r="E434" s="82"/>
      <c r="F434" s="41"/>
      <c r="G434" s="30"/>
      <c r="H434" s="30"/>
      <c r="I434" s="30"/>
      <c r="J434" s="30"/>
      <c r="K434" s="30"/>
      <c r="L434" s="30"/>
      <c r="M434" s="30"/>
      <c r="N434" s="1"/>
    </row>
    <row r="435" spans="2:14" ht="16" customHeight="1" thickBot="1" x14ac:dyDescent="0.3">
      <c r="B435" s="1"/>
      <c r="C435" s="1"/>
      <c r="D435" s="1"/>
      <c r="E435" s="1" t="s">
        <v>482</v>
      </c>
      <c r="F435" s="41">
        <v>5.95</v>
      </c>
      <c r="G435" s="30" t="s">
        <v>47</v>
      </c>
      <c r="H435" s="1"/>
      <c r="I435" s="67"/>
      <c r="J435" s="8"/>
      <c r="K435" s="36" t="s">
        <v>17</v>
      </c>
      <c r="L435" s="13"/>
      <c r="M435" s="45">
        <f>((F435)*I435)</f>
        <v>0</v>
      </c>
      <c r="N435" s="1"/>
    </row>
    <row r="436" spans="2:14" ht="5" customHeight="1" thickBot="1" x14ac:dyDescent="0.3">
      <c r="B436" s="1"/>
      <c r="C436" s="1"/>
      <c r="D436" s="1"/>
      <c r="E436" s="1"/>
      <c r="F436" s="42"/>
      <c r="G436" s="31"/>
      <c r="H436" s="1"/>
      <c r="I436" s="3"/>
      <c r="J436" s="8"/>
      <c r="K436" s="29"/>
      <c r="L436" s="1"/>
      <c r="M436" s="29"/>
      <c r="N436" s="1"/>
    </row>
    <row r="437" spans="2:14" ht="16" customHeight="1" thickBot="1" x14ac:dyDescent="0.3">
      <c r="B437" s="1"/>
      <c r="C437" s="1"/>
      <c r="D437" s="1"/>
      <c r="E437" s="1" t="s">
        <v>138</v>
      </c>
      <c r="F437" s="41">
        <v>5.95</v>
      </c>
      <c r="G437" s="30" t="s">
        <v>47</v>
      </c>
      <c r="H437" s="1"/>
      <c r="I437" s="67"/>
      <c r="J437" s="8"/>
      <c r="K437" s="36" t="s">
        <v>17</v>
      </c>
      <c r="L437" s="13"/>
      <c r="M437" s="45">
        <f>((F437)*I437)</f>
        <v>0</v>
      </c>
      <c r="N437" s="1"/>
    </row>
    <row r="438" spans="2:14" ht="5" customHeight="1" thickBot="1" x14ac:dyDescent="0.3">
      <c r="B438" s="1"/>
      <c r="C438" s="1"/>
      <c r="D438" s="1"/>
      <c r="E438" s="1"/>
      <c r="F438" s="40"/>
      <c r="G438" s="31"/>
      <c r="H438" s="1"/>
      <c r="I438" s="3"/>
      <c r="J438" s="8"/>
      <c r="K438" s="29"/>
      <c r="L438" s="1"/>
      <c r="M438" s="29"/>
      <c r="N438" s="1"/>
    </row>
    <row r="439" spans="2:14" ht="16" customHeight="1" thickBot="1" x14ac:dyDescent="0.3">
      <c r="B439" s="1"/>
      <c r="C439" s="1"/>
      <c r="D439" s="1"/>
      <c r="E439" s="1" t="s">
        <v>139</v>
      </c>
      <c r="F439" s="41">
        <v>5.95</v>
      </c>
      <c r="G439" s="30" t="s">
        <v>47</v>
      </c>
      <c r="H439" s="1"/>
      <c r="I439" s="67"/>
      <c r="J439" s="8"/>
      <c r="K439" s="36" t="s">
        <v>17</v>
      </c>
      <c r="L439" s="13"/>
      <c r="M439" s="45">
        <f>((F439)*I439)</f>
        <v>0</v>
      </c>
      <c r="N439" s="1"/>
    </row>
    <row r="440" spans="2:14" ht="5" customHeight="1" thickBot="1" x14ac:dyDescent="0.3">
      <c r="B440" s="1"/>
      <c r="C440" s="1"/>
      <c r="D440" s="1"/>
      <c r="E440" s="1"/>
      <c r="F440" s="42"/>
      <c r="G440" s="31"/>
      <c r="H440" s="1"/>
      <c r="I440" s="3"/>
      <c r="J440" s="8"/>
      <c r="K440" s="29"/>
      <c r="L440" s="1"/>
      <c r="M440" s="29"/>
      <c r="N440" s="1"/>
    </row>
    <row r="441" spans="2:14" ht="16" customHeight="1" thickBot="1" x14ac:dyDescent="0.3">
      <c r="B441" s="1"/>
      <c r="C441" s="1"/>
      <c r="D441" s="1"/>
      <c r="E441" s="1" t="s">
        <v>140</v>
      </c>
      <c r="F441" s="41">
        <v>5.95</v>
      </c>
      <c r="G441" s="30" t="s">
        <v>47</v>
      </c>
      <c r="H441" s="1"/>
      <c r="I441" s="67"/>
      <c r="J441" s="8"/>
      <c r="K441" s="36" t="s">
        <v>17</v>
      </c>
      <c r="L441" s="13"/>
      <c r="M441" s="45">
        <f>((F441)*I441)</f>
        <v>0</v>
      </c>
      <c r="N441" s="1"/>
    </row>
    <row r="442" spans="2:14" ht="5" customHeight="1" thickBot="1" x14ac:dyDescent="0.3">
      <c r="B442" s="1"/>
      <c r="C442" s="1"/>
      <c r="D442" s="1"/>
      <c r="E442" s="1"/>
      <c r="F442" s="42"/>
      <c r="G442" s="31"/>
      <c r="H442" s="1"/>
      <c r="I442" s="3"/>
      <c r="J442" s="8"/>
      <c r="K442" s="29"/>
      <c r="L442" s="1"/>
      <c r="M442" s="29"/>
      <c r="N442" s="1"/>
    </row>
    <row r="443" spans="2:14" ht="16" customHeight="1" thickBot="1" x14ac:dyDescent="0.3">
      <c r="B443" s="1"/>
      <c r="C443" s="1"/>
      <c r="D443" s="1"/>
      <c r="E443" s="1" t="s">
        <v>437</v>
      </c>
      <c r="F443" s="41">
        <v>5.95</v>
      </c>
      <c r="G443" s="30" t="s">
        <v>47</v>
      </c>
      <c r="H443" s="1"/>
      <c r="I443" s="67"/>
      <c r="J443" s="8"/>
      <c r="K443" s="36" t="s">
        <v>17</v>
      </c>
      <c r="L443" s="13"/>
      <c r="M443" s="45">
        <f>((F443)*I443)</f>
        <v>0</v>
      </c>
      <c r="N443" s="1"/>
    </row>
    <row r="444" spans="2:14" ht="5" customHeight="1" thickBot="1" x14ac:dyDescent="0.3">
      <c r="B444" s="1"/>
      <c r="C444" s="1"/>
      <c r="D444" s="1"/>
      <c r="E444" s="1"/>
      <c r="F444" s="42"/>
      <c r="G444" s="31"/>
      <c r="H444" s="1"/>
      <c r="I444" s="3"/>
      <c r="J444" s="8"/>
      <c r="K444" s="29"/>
      <c r="L444" s="1"/>
      <c r="M444" s="29"/>
      <c r="N444" s="1"/>
    </row>
    <row r="445" spans="2:14" ht="16" customHeight="1" thickBot="1" x14ac:dyDescent="0.3">
      <c r="B445" s="1"/>
      <c r="C445" s="1"/>
      <c r="D445" s="1"/>
      <c r="E445" s="1" t="s">
        <v>438</v>
      </c>
      <c r="F445" s="41">
        <v>5.95</v>
      </c>
      <c r="G445" s="30" t="s">
        <v>47</v>
      </c>
      <c r="H445" s="1"/>
      <c r="I445" s="67"/>
      <c r="J445" s="8"/>
      <c r="K445" s="36" t="s">
        <v>17</v>
      </c>
      <c r="L445" s="13"/>
      <c r="M445" s="45">
        <f>((F445)*I445)</f>
        <v>0</v>
      </c>
      <c r="N445" s="1"/>
    </row>
    <row r="446" spans="2:14" ht="6" customHeight="1" x14ac:dyDescent="0.25">
      <c r="B446" s="1"/>
      <c r="C446" s="1"/>
      <c r="D446" s="1"/>
      <c r="E446" s="1"/>
      <c r="F446" s="40"/>
      <c r="G446" s="31"/>
      <c r="H446" s="1"/>
      <c r="I446" s="3"/>
      <c r="J446" s="8"/>
      <c r="K446" s="29"/>
      <c r="L446" s="1"/>
      <c r="M446" s="29"/>
      <c r="N446" s="1"/>
    </row>
    <row r="447" spans="2:14" ht="16" customHeight="1" thickBot="1" x14ac:dyDescent="0.3">
      <c r="B447" s="1"/>
      <c r="C447" s="1"/>
      <c r="D447" s="89" t="s">
        <v>141</v>
      </c>
      <c r="E447" s="89"/>
      <c r="F447" s="49"/>
      <c r="G447" s="69"/>
      <c r="H447" s="32"/>
      <c r="I447" s="32"/>
      <c r="J447" s="32"/>
      <c r="K447" s="32"/>
      <c r="L447" s="32"/>
      <c r="M447" s="32"/>
      <c r="N447" s="1"/>
    </row>
    <row r="448" spans="2:14" ht="16" customHeight="1" thickBot="1" x14ac:dyDescent="0.3">
      <c r="B448" s="1"/>
      <c r="C448" s="1"/>
      <c r="D448" s="48"/>
      <c r="E448" s="48" t="s">
        <v>39</v>
      </c>
      <c r="F448" s="49">
        <v>6.5</v>
      </c>
      <c r="G448" s="34" t="s">
        <v>47</v>
      </c>
      <c r="H448" s="1"/>
      <c r="I448" s="67"/>
      <c r="J448" s="8"/>
      <c r="K448" s="36" t="s">
        <v>17</v>
      </c>
      <c r="L448" s="13"/>
      <c r="M448" s="45">
        <f>((F448)*I448)</f>
        <v>0</v>
      </c>
      <c r="N448" s="1"/>
    </row>
    <row r="449" spans="2:14" ht="5" customHeight="1" thickBot="1" x14ac:dyDescent="0.3">
      <c r="B449" s="1"/>
      <c r="C449" s="1"/>
      <c r="D449" s="48"/>
      <c r="E449" s="48"/>
      <c r="F449" s="73"/>
      <c r="G449" s="51"/>
      <c r="H449" s="1"/>
      <c r="I449" s="3"/>
      <c r="J449" s="8"/>
      <c r="K449" s="29"/>
      <c r="L449" s="1"/>
      <c r="M449" s="29"/>
      <c r="N449" s="1"/>
    </row>
    <row r="450" spans="2:14" ht="16" customHeight="1" thickBot="1" x14ac:dyDescent="0.3">
      <c r="B450" s="1"/>
      <c r="C450" s="1"/>
      <c r="D450" s="48"/>
      <c r="E450" s="48" t="s">
        <v>142</v>
      </c>
      <c r="F450" s="49">
        <v>6.5</v>
      </c>
      <c r="G450" s="34" t="s">
        <v>47</v>
      </c>
      <c r="H450" s="1"/>
      <c r="I450" s="67"/>
      <c r="J450" s="8"/>
      <c r="K450" s="36" t="s">
        <v>17</v>
      </c>
      <c r="L450" s="13"/>
      <c r="M450" s="45">
        <f>((F450)*I450)</f>
        <v>0</v>
      </c>
      <c r="N450" s="1"/>
    </row>
    <row r="451" spans="2:14" ht="5" customHeight="1" thickBot="1" x14ac:dyDescent="0.3">
      <c r="B451" s="1"/>
      <c r="C451" s="1"/>
      <c r="D451" s="48"/>
      <c r="E451" s="48"/>
      <c r="F451" s="50"/>
      <c r="G451" s="51"/>
      <c r="H451" s="1"/>
      <c r="I451" s="3"/>
      <c r="J451" s="8"/>
      <c r="K451" s="29"/>
      <c r="L451" s="1"/>
      <c r="M451" s="29"/>
      <c r="N451" s="1"/>
    </row>
    <row r="452" spans="2:14" ht="16" customHeight="1" thickBot="1" x14ac:dyDescent="0.3">
      <c r="B452" s="1"/>
      <c r="C452" s="1"/>
      <c r="D452" s="48"/>
      <c r="E452" s="48" t="s">
        <v>143</v>
      </c>
      <c r="F452" s="49">
        <v>6.5</v>
      </c>
      <c r="G452" s="34" t="s">
        <v>47</v>
      </c>
      <c r="H452" s="1"/>
      <c r="I452" s="67"/>
      <c r="J452" s="8"/>
      <c r="K452" s="36" t="s">
        <v>17</v>
      </c>
      <c r="L452" s="13"/>
      <c r="M452" s="45">
        <f>((F452)*I452)</f>
        <v>0</v>
      </c>
      <c r="N452" s="1"/>
    </row>
    <row r="453" spans="2:14" ht="6" customHeight="1" x14ac:dyDescent="0.25">
      <c r="B453" s="1"/>
      <c r="C453" s="1"/>
      <c r="D453" s="1"/>
      <c r="E453" s="1"/>
      <c r="F453" s="40"/>
      <c r="G453" s="31"/>
      <c r="H453" s="1"/>
      <c r="I453" s="3"/>
      <c r="J453" s="8"/>
      <c r="K453" s="29"/>
      <c r="L453" s="1"/>
      <c r="M453" s="29"/>
      <c r="N453" s="1"/>
    </row>
    <row r="454" spans="2:14" ht="16" customHeight="1" thickBot="1" x14ac:dyDescent="0.3">
      <c r="B454" s="1"/>
      <c r="C454" s="1"/>
      <c r="D454" s="82" t="s">
        <v>435</v>
      </c>
      <c r="E454" s="82"/>
      <c r="F454" s="49"/>
      <c r="G454" s="69"/>
      <c r="H454" s="32"/>
      <c r="I454" s="32"/>
      <c r="J454" s="32"/>
      <c r="K454" s="32"/>
      <c r="L454" s="32"/>
      <c r="M454" s="32"/>
      <c r="N454" s="1"/>
    </row>
    <row r="455" spans="2:14" ht="16" customHeight="1" thickBot="1" x14ac:dyDescent="0.3">
      <c r="B455" s="1"/>
      <c r="C455" s="1"/>
      <c r="D455" s="48"/>
      <c r="E455" s="75" t="s">
        <v>436</v>
      </c>
      <c r="F455" s="41">
        <v>5.95</v>
      </c>
      <c r="G455" s="30" t="s">
        <v>47</v>
      </c>
      <c r="H455" s="1"/>
      <c r="I455" s="67"/>
      <c r="J455" s="8"/>
      <c r="K455" s="36" t="s">
        <v>17</v>
      </c>
      <c r="L455" s="13"/>
      <c r="M455" s="45">
        <f>((F455)*I455)</f>
        <v>0</v>
      </c>
      <c r="N455" s="1"/>
    </row>
    <row r="456" spans="2:14" ht="5" customHeight="1" thickBot="1" x14ac:dyDescent="0.3">
      <c r="B456" s="1"/>
      <c r="C456" s="1"/>
      <c r="D456" s="1"/>
      <c r="E456" s="1"/>
      <c r="F456" s="42"/>
      <c r="G456" s="31"/>
      <c r="H456" s="1"/>
      <c r="I456" s="3"/>
      <c r="J456" s="8"/>
      <c r="K456" s="29"/>
      <c r="L456" s="1"/>
      <c r="M456" s="29"/>
      <c r="N456" s="1"/>
    </row>
    <row r="457" spans="2:14" ht="16" customHeight="1" thickBot="1" x14ac:dyDescent="0.3">
      <c r="B457" s="1"/>
      <c r="C457" s="1"/>
      <c r="D457" s="1"/>
      <c r="E457" s="1" t="s">
        <v>331</v>
      </c>
      <c r="F457" s="41">
        <v>5.95</v>
      </c>
      <c r="G457" s="30" t="s">
        <v>47</v>
      </c>
      <c r="H457" s="1"/>
      <c r="I457" s="67"/>
      <c r="J457" s="8"/>
      <c r="K457" s="36" t="s">
        <v>17</v>
      </c>
      <c r="L457" s="13"/>
      <c r="M457" s="45">
        <f>((F457)*I457)</f>
        <v>0</v>
      </c>
      <c r="N457" s="1"/>
    </row>
    <row r="458" spans="2:14" ht="5" customHeight="1" thickBot="1" x14ac:dyDescent="0.3">
      <c r="B458" s="1"/>
      <c r="C458" s="1"/>
      <c r="D458" s="1"/>
      <c r="E458" s="1"/>
      <c r="F458" s="40"/>
      <c r="G458" s="31"/>
      <c r="H458" s="1"/>
      <c r="I458" s="3"/>
      <c r="J458" s="8"/>
      <c r="K458" s="29"/>
      <c r="L458" s="1"/>
      <c r="M458" s="29"/>
      <c r="N458" s="1"/>
    </row>
    <row r="459" spans="2:14" ht="16" customHeight="1" thickBot="1" x14ac:dyDescent="0.3">
      <c r="B459" s="1"/>
      <c r="C459" s="1"/>
      <c r="D459" s="1"/>
      <c r="E459" s="1" t="s">
        <v>142</v>
      </c>
      <c r="F459" s="41">
        <v>5.95</v>
      </c>
      <c r="G459" s="30" t="s">
        <v>47</v>
      </c>
      <c r="H459" s="1"/>
      <c r="I459" s="67"/>
      <c r="J459" s="8"/>
      <c r="K459" s="36" t="s">
        <v>17</v>
      </c>
      <c r="L459" s="13"/>
      <c r="M459" s="45">
        <f>((F459)*I459)</f>
        <v>0</v>
      </c>
      <c r="N459" s="1"/>
    </row>
    <row r="460" spans="2:14" ht="5" customHeight="1" thickBot="1" x14ac:dyDescent="0.3">
      <c r="B460" s="1"/>
      <c r="C460" s="1"/>
      <c r="D460" s="1"/>
      <c r="E460" s="1"/>
      <c r="F460" s="42"/>
      <c r="G460" s="31"/>
      <c r="H460" s="1"/>
      <c r="I460" s="3"/>
      <c r="J460" s="8"/>
      <c r="K460" s="29"/>
      <c r="L460" s="1"/>
      <c r="M460" s="29"/>
      <c r="N460" s="1"/>
    </row>
    <row r="461" spans="2:14" ht="16" customHeight="1" thickBot="1" x14ac:dyDescent="0.3">
      <c r="B461" s="1"/>
      <c r="C461" s="1"/>
      <c r="D461" s="1"/>
      <c r="E461" s="1" t="s">
        <v>140</v>
      </c>
      <c r="F461" s="41">
        <v>5.95</v>
      </c>
      <c r="G461" s="30" t="s">
        <v>47</v>
      </c>
      <c r="H461" s="1"/>
      <c r="I461" s="67"/>
      <c r="J461" s="8"/>
      <c r="K461" s="36" t="s">
        <v>17</v>
      </c>
      <c r="L461" s="13"/>
      <c r="M461" s="45">
        <f>((F461)*I461)</f>
        <v>0</v>
      </c>
      <c r="N461" s="1"/>
    </row>
    <row r="462" spans="2:14" ht="10" customHeight="1" x14ac:dyDescent="0.25">
      <c r="B462" s="1"/>
      <c r="C462" s="1"/>
      <c r="D462" s="1"/>
      <c r="E462" s="1"/>
      <c r="F462" s="38"/>
      <c r="G462" s="27"/>
      <c r="H462" s="4"/>
      <c r="I462" s="83"/>
      <c r="J462" s="83"/>
      <c r="K462" s="83"/>
      <c r="L462" s="24"/>
      <c r="M462" s="27"/>
      <c r="N462" s="1"/>
    </row>
    <row r="463" spans="2:14" ht="25" customHeight="1" x14ac:dyDescent="0.4">
      <c r="B463" s="1"/>
      <c r="C463" s="54" t="s">
        <v>144</v>
      </c>
      <c r="D463" s="54"/>
      <c r="E463" s="54"/>
      <c r="F463" s="39"/>
      <c r="G463" s="28"/>
      <c r="H463" s="5"/>
      <c r="I463" s="11"/>
      <c r="J463" s="16"/>
      <c r="K463" s="28"/>
      <c r="L463" s="5"/>
      <c r="M463" s="28"/>
      <c r="N463" s="1"/>
    </row>
    <row r="464" spans="2:14" ht="6" customHeight="1" x14ac:dyDescent="0.25">
      <c r="B464" s="1"/>
      <c r="C464" s="1"/>
      <c r="D464" s="1"/>
      <c r="E464" s="1"/>
      <c r="F464" s="38"/>
      <c r="G464" s="27"/>
      <c r="H464" s="4"/>
      <c r="I464" s="83"/>
      <c r="J464" s="83"/>
      <c r="K464" s="83"/>
      <c r="L464" s="24"/>
      <c r="M464" s="27"/>
      <c r="N464" s="1"/>
    </row>
    <row r="465" spans="2:14" ht="16" customHeight="1" thickBot="1" x14ac:dyDescent="0.3">
      <c r="B465" s="1"/>
      <c r="C465" s="1"/>
      <c r="D465" s="82" t="s">
        <v>147</v>
      </c>
      <c r="E465" s="82"/>
      <c r="F465" s="41"/>
      <c r="G465" s="30"/>
      <c r="H465" s="30"/>
      <c r="I465" s="30"/>
      <c r="J465" s="30"/>
      <c r="K465" s="30"/>
      <c r="L465" s="30"/>
      <c r="M465" s="30"/>
      <c r="N465" s="1"/>
    </row>
    <row r="466" spans="2:14" ht="16" customHeight="1" thickBot="1" x14ac:dyDescent="0.3">
      <c r="B466" s="1"/>
      <c r="C466" s="1"/>
      <c r="D466" s="1"/>
      <c r="E466" s="1" t="s">
        <v>39</v>
      </c>
      <c r="F466" s="41">
        <v>7.95</v>
      </c>
      <c r="G466" s="30" t="s">
        <v>297</v>
      </c>
      <c r="H466" s="1"/>
      <c r="I466" s="67"/>
      <c r="J466" s="8"/>
      <c r="K466" s="36" t="s">
        <v>17</v>
      </c>
      <c r="L466" s="13"/>
      <c r="M466" s="45">
        <f>((F466)*I466)</f>
        <v>0</v>
      </c>
      <c r="N466" s="1"/>
    </row>
    <row r="467" spans="2:14" ht="5" customHeight="1" thickBot="1" x14ac:dyDescent="0.3">
      <c r="B467" s="1"/>
      <c r="C467" s="1"/>
      <c r="D467" s="1"/>
      <c r="E467" s="1"/>
      <c r="F467" s="42"/>
      <c r="G467" s="31"/>
      <c r="H467" s="1"/>
      <c r="I467" s="3"/>
      <c r="J467" s="8"/>
      <c r="K467" s="29"/>
      <c r="L467" s="1"/>
      <c r="M467" s="29"/>
      <c r="N467" s="1"/>
    </row>
    <row r="468" spans="2:14" ht="16" customHeight="1" thickBot="1" x14ac:dyDescent="0.3">
      <c r="B468" s="1"/>
      <c r="C468" s="1"/>
      <c r="D468" s="1"/>
      <c r="E468" s="1" t="s">
        <v>145</v>
      </c>
      <c r="F468" s="41">
        <v>7.95</v>
      </c>
      <c r="G468" s="30" t="s">
        <v>297</v>
      </c>
      <c r="H468" s="1"/>
      <c r="I468" s="67"/>
      <c r="J468" s="8"/>
      <c r="K468" s="36" t="s">
        <v>17</v>
      </c>
      <c r="L468" s="13"/>
      <c r="M468" s="45">
        <f>((F468)*I468)</f>
        <v>0</v>
      </c>
      <c r="N468" s="1"/>
    </row>
    <row r="469" spans="2:14" ht="5" customHeight="1" thickBot="1" x14ac:dyDescent="0.3">
      <c r="B469" s="1"/>
      <c r="C469" s="1"/>
      <c r="D469" s="1"/>
      <c r="E469" s="1"/>
      <c r="F469" s="40"/>
      <c r="G469" s="31"/>
      <c r="H469" s="1"/>
      <c r="I469" s="3"/>
      <c r="J469" s="8"/>
      <c r="K469" s="29"/>
      <c r="L469" s="1"/>
      <c r="M469" s="29"/>
      <c r="N469" s="1"/>
    </row>
    <row r="470" spans="2:14" ht="16" customHeight="1" thickBot="1" x14ac:dyDescent="0.3">
      <c r="B470" s="1"/>
      <c r="C470" s="1"/>
      <c r="D470" s="1"/>
      <c r="E470" s="1" t="s">
        <v>146</v>
      </c>
      <c r="F470" s="41">
        <v>7.95</v>
      </c>
      <c r="G470" s="30" t="s">
        <v>297</v>
      </c>
      <c r="H470" s="1"/>
      <c r="I470" s="67"/>
      <c r="J470" s="8"/>
      <c r="K470" s="36" t="s">
        <v>17</v>
      </c>
      <c r="L470" s="13"/>
      <c r="M470" s="45">
        <f>((F470)*I470)</f>
        <v>0</v>
      </c>
      <c r="N470" s="1"/>
    </row>
    <row r="471" spans="2:14" ht="6" customHeight="1" thickBot="1" x14ac:dyDescent="0.3">
      <c r="B471" s="1"/>
      <c r="C471" s="1"/>
      <c r="D471" s="1"/>
      <c r="E471" s="1"/>
      <c r="F471" s="40"/>
      <c r="G471" s="31"/>
      <c r="H471" s="1"/>
      <c r="I471" s="3"/>
      <c r="J471" s="8"/>
      <c r="K471" s="29"/>
      <c r="L471" s="1"/>
      <c r="M471" s="29"/>
      <c r="N471" s="1"/>
    </row>
    <row r="472" spans="2:14" ht="16" customHeight="1" thickBot="1" x14ac:dyDescent="0.3">
      <c r="B472" s="1"/>
      <c r="C472" s="1"/>
      <c r="D472" s="82" t="s">
        <v>148</v>
      </c>
      <c r="E472" s="82"/>
      <c r="F472" s="41">
        <v>7.95</v>
      </c>
      <c r="G472" s="30" t="s">
        <v>297</v>
      </c>
      <c r="H472" s="1"/>
      <c r="I472" s="67"/>
      <c r="J472" s="8"/>
      <c r="K472" s="36" t="s">
        <v>17</v>
      </c>
      <c r="L472" s="13"/>
      <c r="M472" s="45">
        <f>((F472)*I472)</f>
        <v>0</v>
      </c>
      <c r="N472" s="1"/>
    </row>
    <row r="473" spans="2:14" ht="6" customHeight="1" x14ac:dyDescent="0.25">
      <c r="B473" s="1"/>
      <c r="C473" s="1"/>
      <c r="D473" s="1"/>
      <c r="E473" s="1"/>
      <c r="F473" s="40"/>
      <c r="G473" s="31"/>
      <c r="H473" s="1"/>
      <c r="I473" s="3"/>
      <c r="J473" s="8"/>
      <c r="K473" s="29"/>
      <c r="L473" s="1"/>
      <c r="M473" s="29"/>
      <c r="N473" s="1"/>
    </row>
    <row r="474" spans="2:14" ht="16" customHeight="1" thickBot="1" x14ac:dyDescent="0.3">
      <c r="B474" s="1"/>
      <c r="C474" s="1"/>
      <c r="D474" s="82" t="s">
        <v>149</v>
      </c>
      <c r="E474" s="82"/>
      <c r="F474" s="41"/>
      <c r="G474" s="30"/>
      <c r="H474" s="30"/>
      <c r="I474" s="30"/>
      <c r="J474" s="30"/>
      <c r="K474" s="30"/>
      <c r="L474" s="30"/>
      <c r="M474" s="30"/>
      <c r="N474" s="1"/>
    </row>
    <row r="475" spans="2:14" ht="16" customHeight="1" thickBot="1" x14ac:dyDescent="0.3">
      <c r="B475" s="1"/>
      <c r="C475" s="1"/>
      <c r="D475" s="1"/>
      <c r="E475" s="1" t="s">
        <v>39</v>
      </c>
      <c r="F475" s="41">
        <v>7.95</v>
      </c>
      <c r="G475" s="30" t="s">
        <v>297</v>
      </c>
      <c r="H475" s="1"/>
      <c r="I475" s="67"/>
      <c r="J475" s="8"/>
      <c r="K475" s="36" t="s">
        <v>17</v>
      </c>
      <c r="L475" s="13"/>
      <c r="M475" s="45">
        <f>((F475)*I475)</f>
        <v>0</v>
      </c>
      <c r="N475" s="1"/>
    </row>
    <row r="476" spans="2:14" ht="5" customHeight="1" thickBot="1" x14ac:dyDescent="0.3">
      <c r="B476" s="1"/>
      <c r="C476" s="1"/>
      <c r="D476" s="1"/>
      <c r="E476" s="1"/>
      <c r="F476" s="42"/>
      <c r="G476" s="31"/>
      <c r="H476" s="1"/>
      <c r="I476" s="3"/>
      <c r="J476" s="8"/>
      <c r="K476" s="29"/>
      <c r="L476" s="1"/>
      <c r="M476" s="29"/>
      <c r="N476" s="1"/>
    </row>
    <row r="477" spans="2:14" ht="16" customHeight="1" thickBot="1" x14ac:dyDescent="0.3">
      <c r="B477" s="1"/>
      <c r="C477" s="1"/>
      <c r="D477" s="1"/>
      <c r="E477" s="1" t="s">
        <v>114</v>
      </c>
      <c r="F477" s="41">
        <v>7.95</v>
      </c>
      <c r="G477" s="30" t="s">
        <v>297</v>
      </c>
      <c r="H477" s="1"/>
      <c r="I477" s="67"/>
      <c r="J477" s="8"/>
      <c r="K477" s="36" t="s">
        <v>17</v>
      </c>
      <c r="L477" s="13"/>
      <c r="M477" s="45">
        <f>((F477)*I477)</f>
        <v>0</v>
      </c>
      <c r="N477" s="1"/>
    </row>
    <row r="478" spans="2:14" ht="5" customHeight="1" thickBot="1" x14ac:dyDescent="0.3">
      <c r="B478" s="1"/>
      <c r="C478" s="1"/>
      <c r="D478" s="1"/>
      <c r="E478" s="1"/>
      <c r="F478" s="40"/>
      <c r="G478" s="31"/>
      <c r="H478" s="1"/>
      <c r="I478" s="3"/>
      <c r="J478" s="8"/>
      <c r="K478" s="29"/>
      <c r="L478" s="1"/>
      <c r="M478" s="29"/>
      <c r="N478" s="1"/>
    </row>
    <row r="479" spans="2:14" ht="16" customHeight="1" thickBot="1" x14ac:dyDescent="0.3">
      <c r="B479" s="1"/>
      <c r="C479" s="1"/>
      <c r="D479" s="1"/>
      <c r="E479" s="1" t="s">
        <v>106</v>
      </c>
      <c r="F479" s="41">
        <v>7.95</v>
      </c>
      <c r="G479" s="30" t="s">
        <v>297</v>
      </c>
      <c r="H479" s="1"/>
      <c r="I479" s="67"/>
      <c r="J479" s="8"/>
      <c r="K479" s="36" t="s">
        <v>17</v>
      </c>
      <c r="L479" s="13"/>
      <c r="M479" s="45">
        <f>((F479)*I479)</f>
        <v>0</v>
      </c>
      <c r="N479" s="1"/>
    </row>
    <row r="480" spans="2:14" ht="6" customHeight="1" thickBot="1" x14ac:dyDescent="0.3">
      <c r="B480" s="1"/>
      <c r="C480" s="1"/>
      <c r="D480" s="1"/>
      <c r="E480" s="1"/>
      <c r="F480" s="40"/>
      <c r="G480" s="31"/>
      <c r="H480" s="1"/>
      <c r="I480" s="3"/>
      <c r="J480" s="8"/>
      <c r="K480" s="29"/>
      <c r="L480" s="1"/>
      <c r="M480" s="29"/>
      <c r="N480" s="1"/>
    </row>
    <row r="481" spans="2:14" ht="16" customHeight="1" thickBot="1" x14ac:dyDescent="0.3">
      <c r="B481" s="1"/>
      <c r="C481" s="1"/>
      <c r="D481" s="82" t="s">
        <v>150</v>
      </c>
      <c r="E481" s="82"/>
      <c r="F481" s="41">
        <v>7.95</v>
      </c>
      <c r="G481" s="30" t="s">
        <v>297</v>
      </c>
      <c r="H481" s="1"/>
      <c r="I481" s="67"/>
      <c r="J481" s="8"/>
      <c r="K481" s="36" t="s">
        <v>17</v>
      </c>
      <c r="L481" s="13"/>
      <c r="M481" s="45">
        <f>((F481)*I481)</f>
        <v>0</v>
      </c>
      <c r="N481" s="1"/>
    </row>
    <row r="482" spans="2:14" ht="10" customHeight="1" x14ac:dyDescent="0.25">
      <c r="B482" s="1"/>
      <c r="C482" s="1"/>
      <c r="D482" s="1"/>
      <c r="E482" s="1"/>
      <c r="F482" s="38"/>
      <c r="G482" s="27"/>
      <c r="H482" s="4"/>
      <c r="I482" s="83"/>
      <c r="J482" s="83"/>
      <c r="K482" s="83"/>
      <c r="L482" s="24"/>
      <c r="M482" s="27"/>
      <c r="N482" s="1"/>
    </row>
    <row r="483" spans="2:14" ht="25" customHeight="1" x14ac:dyDescent="0.4">
      <c r="B483" s="1"/>
      <c r="C483" s="76" t="s">
        <v>151</v>
      </c>
      <c r="D483" s="76"/>
      <c r="E483" s="76"/>
      <c r="F483" s="77"/>
      <c r="G483" s="78"/>
      <c r="H483" s="5"/>
      <c r="I483" s="11"/>
      <c r="J483" s="16"/>
      <c r="K483" s="28"/>
      <c r="L483" s="5"/>
      <c r="M483" s="28"/>
      <c r="N483" s="1"/>
    </row>
    <row r="484" spans="2:14" ht="6" customHeight="1" thickBot="1" x14ac:dyDescent="0.3">
      <c r="B484" s="1"/>
      <c r="C484" s="48"/>
      <c r="D484" s="48"/>
      <c r="E484" s="48"/>
      <c r="F484" s="79"/>
      <c r="G484" s="80"/>
      <c r="H484" s="4"/>
      <c r="I484" s="83"/>
      <c r="J484" s="83"/>
      <c r="K484" s="83"/>
      <c r="L484" s="24"/>
      <c r="M484" s="27"/>
      <c r="N484" s="1"/>
    </row>
    <row r="485" spans="2:14" ht="16" customHeight="1" thickBot="1" x14ac:dyDescent="0.3">
      <c r="B485" s="1"/>
      <c r="C485" s="48"/>
      <c r="D485" s="89" t="s">
        <v>152</v>
      </c>
      <c r="E485" s="89"/>
      <c r="F485" s="49">
        <v>8.9499999999999993</v>
      </c>
      <c r="G485" s="34" t="s">
        <v>47</v>
      </c>
      <c r="H485" s="1"/>
      <c r="I485" s="67"/>
      <c r="J485" s="8"/>
      <c r="K485" s="36" t="s">
        <v>17</v>
      </c>
      <c r="L485" s="13"/>
      <c r="M485" s="45">
        <f>((F485)*I485)</f>
        <v>0</v>
      </c>
      <c r="N485" s="1"/>
    </row>
    <row r="486" spans="2:14" ht="6" customHeight="1" thickBot="1" x14ac:dyDescent="0.3">
      <c r="B486" s="1"/>
      <c r="C486" s="48"/>
      <c r="D486" s="48"/>
      <c r="E486" s="48"/>
      <c r="F486" s="50"/>
      <c r="G486" s="51"/>
      <c r="H486" s="1"/>
      <c r="I486" s="3"/>
      <c r="J486" s="8"/>
      <c r="K486" s="29"/>
      <c r="L486" s="1"/>
      <c r="M486" s="29"/>
      <c r="N486" s="1"/>
    </row>
    <row r="487" spans="2:14" ht="16" customHeight="1" thickBot="1" x14ac:dyDescent="0.3">
      <c r="B487" s="1"/>
      <c r="C487" s="48"/>
      <c r="D487" s="89" t="s">
        <v>153</v>
      </c>
      <c r="E487" s="89"/>
      <c r="F487" s="49">
        <v>8.9499999999999993</v>
      </c>
      <c r="G487" s="34" t="s">
        <v>47</v>
      </c>
      <c r="H487" s="1"/>
      <c r="I487" s="67"/>
      <c r="J487" s="8"/>
      <c r="K487" s="36" t="s">
        <v>17</v>
      </c>
      <c r="L487" s="13"/>
      <c r="M487" s="45">
        <f>((F487)*I487)</f>
        <v>0</v>
      </c>
      <c r="N487" s="1"/>
    </row>
    <row r="488" spans="2:14" ht="10" customHeight="1" x14ac:dyDescent="0.25">
      <c r="B488" s="1"/>
      <c r="C488" s="1"/>
      <c r="D488" s="1"/>
      <c r="E488" s="1"/>
      <c r="F488" s="38"/>
      <c r="G488" s="27"/>
      <c r="H488" s="4"/>
      <c r="I488" s="83"/>
      <c r="J488" s="83"/>
      <c r="K488" s="83"/>
      <c r="L488" s="24"/>
      <c r="M488" s="27"/>
      <c r="N488" s="1"/>
    </row>
    <row r="489" spans="2:14" ht="25" customHeight="1" x14ac:dyDescent="0.4">
      <c r="B489" s="1"/>
      <c r="C489" s="54" t="s">
        <v>154</v>
      </c>
      <c r="D489" s="54"/>
      <c r="E489" s="54"/>
      <c r="F489" s="39"/>
      <c r="G489" s="28"/>
      <c r="H489" s="5"/>
      <c r="I489" s="11"/>
      <c r="J489" s="16"/>
      <c r="K489" s="28"/>
      <c r="L489" s="5"/>
      <c r="M489" s="28"/>
      <c r="N489" s="1"/>
    </row>
    <row r="490" spans="2:14" ht="6" customHeight="1" thickBot="1" x14ac:dyDescent="0.3">
      <c r="B490" s="1"/>
      <c r="C490" s="1"/>
      <c r="D490" s="1"/>
      <c r="E490" s="1"/>
      <c r="F490" s="38"/>
      <c r="G490" s="27"/>
      <c r="H490" s="4"/>
      <c r="I490" s="83"/>
      <c r="J490" s="83"/>
      <c r="K490" s="83"/>
      <c r="L490" s="24"/>
      <c r="M490" s="27"/>
      <c r="N490" s="1"/>
    </row>
    <row r="491" spans="2:14" ht="16" customHeight="1" thickBot="1" x14ac:dyDescent="0.3">
      <c r="B491" s="1"/>
      <c r="C491" s="1"/>
      <c r="D491" s="82" t="s">
        <v>155</v>
      </c>
      <c r="E491" s="82"/>
      <c r="F491" s="41">
        <v>4.0999999999999996</v>
      </c>
      <c r="G491" s="30" t="s">
        <v>159</v>
      </c>
      <c r="H491" s="1"/>
      <c r="I491" s="67"/>
      <c r="J491" s="8"/>
      <c r="K491" s="36" t="s">
        <v>17</v>
      </c>
      <c r="L491" s="13"/>
      <c r="M491" s="45">
        <f>((F491)*I491)</f>
        <v>0</v>
      </c>
      <c r="N491" s="1"/>
    </row>
    <row r="492" spans="2:14" ht="6" customHeight="1" thickBot="1" x14ac:dyDescent="0.3">
      <c r="B492" s="1"/>
      <c r="C492" s="1"/>
      <c r="D492" s="1"/>
      <c r="E492" s="1"/>
      <c r="F492" s="40"/>
      <c r="G492" s="31"/>
      <c r="H492" s="1"/>
      <c r="I492" s="3"/>
      <c r="J492" s="8"/>
      <c r="K492" s="29"/>
      <c r="L492" s="1"/>
      <c r="M492" s="29"/>
      <c r="N492" s="1"/>
    </row>
    <row r="493" spans="2:14" ht="16" customHeight="1" thickBot="1" x14ac:dyDescent="0.3">
      <c r="B493" s="1"/>
      <c r="C493" s="1"/>
      <c r="D493" s="82" t="s">
        <v>156</v>
      </c>
      <c r="E493" s="82"/>
      <c r="F493" s="41">
        <v>4.0999999999999996</v>
      </c>
      <c r="G493" s="30" t="s">
        <v>159</v>
      </c>
      <c r="H493" s="1"/>
      <c r="I493" s="67"/>
      <c r="J493" s="8"/>
      <c r="K493" s="36" t="s">
        <v>17</v>
      </c>
      <c r="L493" s="13"/>
      <c r="M493" s="45">
        <f>((F493)*I493)</f>
        <v>0</v>
      </c>
      <c r="N493" s="1"/>
    </row>
    <row r="494" spans="2:14" ht="5" customHeight="1" thickBot="1" x14ac:dyDescent="0.3">
      <c r="B494" s="1"/>
      <c r="C494" s="1"/>
      <c r="D494" s="1"/>
      <c r="E494" s="1"/>
      <c r="F494" s="40"/>
      <c r="G494" s="31"/>
      <c r="H494" s="1"/>
      <c r="I494" s="3"/>
      <c r="J494" s="8"/>
      <c r="K494" s="29"/>
      <c r="L494" s="1"/>
      <c r="M494" s="29"/>
      <c r="N494" s="1"/>
    </row>
    <row r="495" spans="2:14" ht="16" customHeight="1" thickBot="1" x14ac:dyDescent="0.3">
      <c r="B495" s="1"/>
      <c r="C495" s="1"/>
      <c r="D495" s="82" t="s">
        <v>113</v>
      </c>
      <c r="E495" s="82"/>
      <c r="F495" s="41">
        <v>4.3</v>
      </c>
      <c r="G495" s="30" t="s">
        <v>159</v>
      </c>
      <c r="H495" s="1"/>
      <c r="I495" s="67"/>
      <c r="J495" s="8"/>
      <c r="K495" s="36" t="s">
        <v>17</v>
      </c>
      <c r="L495" s="13"/>
      <c r="M495" s="45">
        <f>((F495)*I495)</f>
        <v>0</v>
      </c>
      <c r="N495" s="1"/>
    </row>
    <row r="496" spans="2:14" ht="5" customHeight="1" thickBot="1" x14ac:dyDescent="0.3">
      <c r="B496" s="1"/>
      <c r="C496" s="1"/>
      <c r="D496" s="1"/>
      <c r="E496" s="1"/>
      <c r="F496" s="40"/>
      <c r="G496" s="31"/>
      <c r="H496" s="1"/>
      <c r="I496" s="3"/>
      <c r="J496" s="8"/>
      <c r="K496" s="29"/>
      <c r="L496" s="1"/>
      <c r="M496" s="29"/>
      <c r="N496" s="1"/>
    </row>
    <row r="497" spans="2:14" ht="16" customHeight="1" thickBot="1" x14ac:dyDescent="0.3">
      <c r="B497" s="1"/>
      <c r="C497" s="1"/>
      <c r="D497" s="89" t="s">
        <v>157</v>
      </c>
      <c r="E497" s="89"/>
      <c r="F497" s="49">
        <v>4.0999999999999996</v>
      </c>
      <c r="G497" s="34" t="s">
        <v>159</v>
      </c>
      <c r="H497" s="1"/>
      <c r="I497" s="67"/>
      <c r="J497" s="8"/>
      <c r="K497" s="36" t="s">
        <v>17</v>
      </c>
      <c r="L497" s="13"/>
      <c r="M497" s="45">
        <f>((F497)*I497)</f>
        <v>0</v>
      </c>
      <c r="N497" s="1"/>
    </row>
    <row r="498" spans="2:14" ht="5" customHeight="1" thickBot="1" x14ac:dyDescent="0.3">
      <c r="B498" s="1"/>
      <c r="C498" s="1"/>
      <c r="D498" s="1"/>
      <c r="E498" s="1"/>
      <c r="F498" s="40"/>
      <c r="G498" s="31"/>
      <c r="H498" s="1"/>
      <c r="I498" s="3"/>
      <c r="J498" s="8"/>
      <c r="K498" s="29"/>
      <c r="L498" s="1"/>
      <c r="M498" s="29"/>
      <c r="N498" s="1"/>
    </row>
    <row r="499" spans="2:14" ht="16" customHeight="1" thickBot="1" x14ac:dyDescent="0.3">
      <c r="B499" s="1"/>
      <c r="C499" s="1"/>
      <c r="D499" s="82" t="s">
        <v>158</v>
      </c>
      <c r="E499" s="82"/>
      <c r="F499" s="41">
        <v>4.0999999999999996</v>
      </c>
      <c r="G499" s="30" t="s">
        <v>159</v>
      </c>
      <c r="H499" s="1"/>
      <c r="I499" s="67"/>
      <c r="J499" s="8"/>
      <c r="K499" s="36" t="s">
        <v>17</v>
      </c>
      <c r="L499" s="13"/>
      <c r="M499" s="45">
        <f>((F499)*I499)</f>
        <v>0</v>
      </c>
      <c r="N499" s="1"/>
    </row>
    <row r="500" spans="2:14" ht="10" customHeight="1" x14ac:dyDescent="0.25">
      <c r="B500" s="1"/>
      <c r="C500" s="1"/>
      <c r="D500" s="1"/>
      <c r="E500" s="1"/>
      <c r="F500" s="38"/>
      <c r="G500" s="27"/>
      <c r="H500" s="4"/>
      <c r="I500" s="83"/>
      <c r="J500" s="83"/>
      <c r="K500" s="83"/>
      <c r="L500" s="68"/>
      <c r="M500" s="27"/>
      <c r="N500" s="1"/>
    </row>
    <row r="501" spans="2:14" ht="25" customHeight="1" x14ac:dyDescent="0.4">
      <c r="B501" s="1"/>
      <c r="C501" s="54" t="s">
        <v>344</v>
      </c>
      <c r="D501" s="54"/>
      <c r="E501" s="54"/>
      <c r="F501" s="39"/>
      <c r="G501" s="28"/>
      <c r="H501" s="5"/>
      <c r="I501" s="11"/>
      <c r="J501" s="16"/>
      <c r="K501" s="28"/>
      <c r="L501" s="5"/>
      <c r="M501" s="28"/>
      <c r="N501" s="1"/>
    </row>
    <row r="502" spans="2:14" ht="6" customHeight="1" thickBot="1" x14ac:dyDescent="0.3">
      <c r="B502" s="1"/>
      <c r="C502" s="1"/>
      <c r="D502" s="1"/>
      <c r="E502" s="1"/>
      <c r="F502" s="38"/>
      <c r="G502" s="27"/>
      <c r="H502" s="4"/>
      <c r="I502" s="83"/>
      <c r="J502" s="83"/>
      <c r="K502" s="83"/>
      <c r="L502" s="68"/>
      <c r="M502" s="27"/>
      <c r="N502" s="1"/>
    </row>
    <row r="503" spans="2:14" ht="16" customHeight="1" thickBot="1" x14ac:dyDescent="0.3">
      <c r="B503" s="1"/>
      <c r="C503" s="1"/>
      <c r="D503" s="82" t="s">
        <v>345</v>
      </c>
      <c r="E503" s="82"/>
      <c r="F503" s="41">
        <v>9.6</v>
      </c>
      <c r="G503" s="30" t="s">
        <v>346</v>
      </c>
      <c r="H503" s="1"/>
      <c r="I503" s="67"/>
      <c r="J503" s="8"/>
      <c r="K503" s="36" t="s">
        <v>17</v>
      </c>
      <c r="L503" s="13"/>
      <c r="M503" s="45">
        <f>((F503)*I503)</f>
        <v>0</v>
      </c>
      <c r="N503" s="1"/>
    </row>
    <row r="504" spans="2:14" ht="6" customHeight="1" thickBot="1" x14ac:dyDescent="0.3">
      <c r="B504" s="1"/>
      <c r="C504" s="1"/>
      <c r="D504" s="1"/>
      <c r="E504" s="1"/>
      <c r="F504" s="40"/>
      <c r="G504" s="31"/>
      <c r="H504" s="1"/>
      <c r="I504" s="3"/>
      <c r="J504" s="8"/>
      <c r="K504" s="29"/>
      <c r="L504" s="1"/>
      <c r="M504" s="29"/>
      <c r="N504" s="1"/>
    </row>
    <row r="505" spans="2:14" ht="16" customHeight="1" thickBot="1" x14ac:dyDescent="0.3">
      <c r="B505" s="1"/>
      <c r="C505" s="1"/>
      <c r="D505" s="82" t="s">
        <v>347</v>
      </c>
      <c r="E505" s="82"/>
      <c r="F505" s="41">
        <v>9.6</v>
      </c>
      <c r="G505" s="30" t="s">
        <v>346</v>
      </c>
      <c r="H505" s="1"/>
      <c r="I505" s="67"/>
      <c r="J505" s="8"/>
      <c r="K505" s="36" t="s">
        <v>17</v>
      </c>
      <c r="L505" s="13"/>
      <c r="M505" s="45">
        <f>((F505)*I505)</f>
        <v>0</v>
      </c>
      <c r="N505" s="1"/>
    </row>
    <row r="506" spans="2:14" ht="5" customHeight="1" thickBot="1" x14ac:dyDescent="0.3">
      <c r="B506" s="1"/>
      <c r="C506" s="1"/>
      <c r="D506" s="1"/>
      <c r="E506" s="1"/>
      <c r="F506" s="40"/>
      <c r="G506" s="31"/>
      <c r="H506" s="1"/>
      <c r="I506" s="3"/>
      <c r="J506" s="8"/>
      <c r="K506" s="29"/>
      <c r="L506" s="1"/>
      <c r="M506" s="29"/>
      <c r="N506" s="1"/>
    </row>
    <row r="507" spans="2:14" ht="16" customHeight="1" thickBot="1" x14ac:dyDescent="0.3">
      <c r="B507" s="1"/>
      <c r="C507" s="1"/>
      <c r="D507" s="82" t="s">
        <v>348</v>
      </c>
      <c r="E507" s="82"/>
      <c r="F507" s="41">
        <v>9.6</v>
      </c>
      <c r="G507" s="30" t="s">
        <v>346</v>
      </c>
      <c r="H507" s="1"/>
      <c r="I507" s="67"/>
      <c r="J507" s="8"/>
      <c r="K507" s="36" t="s">
        <v>17</v>
      </c>
      <c r="L507" s="13"/>
      <c r="M507" s="45">
        <f>((F507)*I507)</f>
        <v>0</v>
      </c>
      <c r="N507" s="1"/>
    </row>
    <row r="508" spans="2:14" ht="16" customHeight="1" thickBot="1" x14ac:dyDescent="0.45">
      <c r="B508" s="1"/>
      <c r="C508" s="84"/>
      <c r="D508" s="84"/>
      <c r="E508" s="84"/>
      <c r="F508" s="38"/>
      <c r="G508" s="27"/>
      <c r="H508" s="4"/>
      <c r="I508" s="83"/>
      <c r="J508" s="83"/>
      <c r="K508" s="83"/>
      <c r="L508" s="24"/>
      <c r="M508" s="27"/>
      <c r="N508" s="1"/>
    </row>
    <row r="509" spans="2:14" ht="16" customHeight="1" thickBot="1" x14ac:dyDescent="0.3">
      <c r="B509" s="1"/>
      <c r="C509" s="1"/>
      <c r="D509" s="52"/>
      <c r="E509" s="85" t="s">
        <v>160</v>
      </c>
      <c r="F509" s="85"/>
      <c r="G509" s="85"/>
      <c r="H509" s="85"/>
      <c r="I509" s="85"/>
      <c r="J509" s="85"/>
      <c r="K509" s="85"/>
      <c r="L509" s="13"/>
      <c r="M509" s="45">
        <f>SUM(M435:M507)</f>
        <v>0</v>
      </c>
      <c r="N509" s="1"/>
    </row>
    <row r="510" spans="2:14" ht="10" customHeight="1" x14ac:dyDescent="0.4">
      <c r="B510" s="1"/>
      <c r="C510" s="84"/>
      <c r="D510" s="84"/>
      <c r="E510" s="84"/>
      <c r="F510" s="38"/>
      <c r="G510" s="27"/>
      <c r="H510" s="4"/>
      <c r="I510" s="83"/>
      <c r="J510" s="83"/>
      <c r="K510" s="83"/>
      <c r="L510" s="24"/>
      <c r="M510" s="27"/>
      <c r="N510" s="1"/>
    </row>
    <row r="511" spans="2:14" ht="20" customHeight="1" x14ac:dyDescent="0.25">
      <c r="B511" s="18"/>
      <c r="C511" s="18"/>
      <c r="D511" s="18"/>
      <c r="E511" s="18"/>
      <c r="F511" s="44"/>
      <c r="G511" s="35"/>
      <c r="H511" s="18"/>
      <c r="I511" s="22"/>
      <c r="J511" s="23"/>
      <c r="K511" s="35"/>
      <c r="L511" s="18"/>
      <c r="M511" s="35"/>
      <c r="N511" s="18"/>
    </row>
    <row r="512" spans="2:14" ht="113" customHeight="1" x14ac:dyDescent="0.2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</row>
    <row r="513" spans="2:14" ht="14" customHeight="1" x14ac:dyDescent="0.25">
      <c r="B513" s="1"/>
      <c r="C513" s="1"/>
      <c r="D513" s="1"/>
      <c r="E513" s="1"/>
      <c r="F513" s="38" t="s">
        <v>6</v>
      </c>
      <c r="G513" s="27" t="s">
        <v>33</v>
      </c>
      <c r="H513" s="4"/>
      <c r="I513" s="86" t="s">
        <v>7</v>
      </c>
      <c r="J513" s="86"/>
      <c r="K513" s="86"/>
      <c r="L513" s="72"/>
      <c r="M513" s="27" t="s">
        <v>8</v>
      </c>
      <c r="N513" s="1"/>
    </row>
    <row r="514" spans="2:14" ht="25" customHeight="1" x14ac:dyDescent="0.4">
      <c r="B514" s="1"/>
      <c r="C514" s="54" t="s">
        <v>361</v>
      </c>
      <c r="D514" s="54"/>
      <c r="E514" s="54"/>
      <c r="F514" s="39"/>
      <c r="G514" s="28"/>
      <c r="H514" s="5"/>
      <c r="I514" s="11"/>
      <c r="J514" s="16"/>
      <c r="K514" s="28"/>
      <c r="L514" s="5"/>
      <c r="M514" s="28"/>
      <c r="N514" s="1"/>
    </row>
    <row r="515" spans="2:14" ht="6" customHeight="1" x14ac:dyDescent="0.25">
      <c r="B515" s="1"/>
      <c r="C515" s="1"/>
      <c r="D515" s="1"/>
      <c r="E515" s="1"/>
      <c r="F515" s="38"/>
      <c r="G515" s="27"/>
      <c r="H515" s="4"/>
      <c r="I515" s="83"/>
      <c r="J515" s="83"/>
      <c r="K515" s="83"/>
      <c r="L515" s="72"/>
      <c r="M515" s="27"/>
      <c r="N515" s="1"/>
    </row>
    <row r="516" spans="2:14" ht="16" customHeight="1" thickBot="1" x14ac:dyDescent="0.3">
      <c r="B516" s="1"/>
      <c r="C516" s="1"/>
      <c r="D516" s="82" t="s">
        <v>365</v>
      </c>
      <c r="E516" s="82"/>
      <c r="F516" s="41"/>
      <c r="G516" s="30"/>
      <c r="H516" s="30"/>
      <c r="I516" s="30"/>
      <c r="J516" s="30"/>
      <c r="K516" s="30"/>
      <c r="L516" s="30"/>
      <c r="M516" s="30"/>
      <c r="N516" s="1"/>
    </row>
    <row r="517" spans="2:14" ht="16" customHeight="1" thickBot="1" x14ac:dyDescent="0.3">
      <c r="B517" s="1"/>
      <c r="C517" s="1"/>
      <c r="D517" s="1"/>
      <c r="E517" s="1" t="s">
        <v>376</v>
      </c>
      <c r="F517" s="41">
        <v>2.4</v>
      </c>
      <c r="G517" s="30" t="s">
        <v>24</v>
      </c>
      <c r="H517" s="1"/>
      <c r="I517" s="67"/>
      <c r="J517" s="8"/>
      <c r="K517" s="36" t="s">
        <v>17</v>
      </c>
      <c r="L517" s="13"/>
      <c r="M517" s="45">
        <f>((F517)*I517)</f>
        <v>0</v>
      </c>
      <c r="N517" s="1"/>
    </row>
    <row r="518" spans="2:14" ht="5" customHeight="1" thickBot="1" x14ac:dyDescent="0.3">
      <c r="B518" s="1"/>
      <c r="C518" s="1"/>
      <c r="D518" s="1"/>
      <c r="E518" s="1"/>
      <c r="F518" s="42"/>
      <c r="G518" s="31"/>
      <c r="H518" s="1"/>
      <c r="I518" s="3"/>
      <c r="J518" s="8"/>
      <c r="K518" s="29"/>
      <c r="L518" s="1"/>
      <c r="M518" s="29"/>
      <c r="N518" s="1"/>
    </row>
    <row r="519" spans="2:14" ht="16" customHeight="1" thickBot="1" x14ac:dyDescent="0.3">
      <c r="B519" s="1"/>
      <c r="C519" s="1"/>
      <c r="D519" s="1"/>
      <c r="E519" s="1" t="s">
        <v>366</v>
      </c>
      <c r="F519" s="41">
        <v>2.4</v>
      </c>
      <c r="G519" s="30" t="s">
        <v>24</v>
      </c>
      <c r="H519" s="1"/>
      <c r="I519" s="67"/>
      <c r="J519" s="8"/>
      <c r="K519" s="36" t="s">
        <v>17</v>
      </c>
      <c r="L519" s="13"/>
      <c r="M519" s="45">
        <f>((F519)*I519)</f>
        <v>0</v>
      </c>
      <c r="N519" s="1"/>
    </row>
    <row r="520" spans="2:14" ht="5" customHeight="1" thickBot="1" x14ac:dyDescent="0.3">
      <c r="B520" s="1"/>
      <c r="C520" s="1"/>
      <c r="D520" s="1"/>
      <c r="E520" s="1"/>
      <c r="F520" s="42"/>
      <c r="G520" s="31"/>
      <c r="H520" s="1"/>
      <c r="I520" s="3"/>
      <c r="J520" s="8"/>
      <c r="K520" s="29"/>
      <c r="L520" s="1"/>
      <c r="M520" s="29"/>
      <c r="N520" s="1"/>
    </row>
    <row r="521" spans="2:14" ht="16" customHeight="1" thickBot="1" x14ac:dyDescent="0.3">
      <c r="B521" s="1"/>
      <c r="C521" s="1"/>
      <c r="D521" s="1"/>
      <c r="E521" s="1" t="s">
        <v>362</v>
      </c>
      <c r="F521" s="41">
        <v>4.5</v>
      </c>
      <c r="G521" s="30" t="s">
        <v>25</v>
      </c>
      <c r="H521" s="1"/>
      <c r="I521" s="67"/>
      <c r="J521" s="8"/>
      <c r="K521" s="36" t="s">
        <v>17</v>
      </c>
      <c r="L521" s="13"/>
      <c r="M521" s="45">
        <f>((F521)*I521)</f>
        <v>0</v>
      </c>
      <c r="N521" s="1"/>
    </row>
    <row r="522" spans="2:14" ht="5" customHeight="1" thickBot="1" x14ac:dyDescent="0.3">
      <c r="B522" s="1"/>
      <c r="C522" s="1"/>
      <c r="D522" s="1"/>
      <c r="E522" s="1"/>
      <c r="F522" s="42"/>
      <c r="G522" s="31"/>
      <c r="H522" s="1"/>
      <c r="I522" s="3"/>
      <c r="J522" s="8"/>
      <c r="K522" s="29"/>
      <c r="L522" s="1"/>
      <c r="M522" s="29"/>
      <c r="N522" s="1"/>
    </row>
    <row r="523" spans="2:14" ht="16" customHeight="1" thickBot="1" x14ac:dyDescent="0.3">
      <c r="B523" s="1"/>
      <c r="C523" s="1"/>
      <c r="D523" s="1"/>
      <c r="E523" s="1" t="s">
        <v>367</v>
      </c>
      <c r="F523" s="41">
        <v>4.0999999999999996</v>
      </c>
      <c r="G523" s="30" t="s">
        <v>24</v>
      </c>
      <c r="H523" s="1"/>
      <c r="I523" s="67"/>
      <c r="J523" s="8"/>
      <c r="K523" s="36" t="s">
        <v>17</v>
      </c>
      <c r="L523" s="13"/>
      <c r="M523" s="45">
        <f>((F523)*I523)</f>
        <v>0</v>
      </c>
      <c r="N523" s="1"/>
    </row>
    <row r="524" spans="2:14" ht="5" customHeight="1" thickBot="1" x14ac:dyDescent="0.3">
      <c r="B524" s="1"/>
      <c r="C524" s="1"/>
      <c r="D524" s="1"/>
      <c r="E524" s="1"/>
      <c r="F524" s="42"/>
      <c r="G524" s="31"/>
      <c r="H524" s="1"/>
      <c r="I524" s="3"/>
      <c r="J524" s="8"/>
      <c r="K524" s="29"/>
      <c r="L524" s="1"/>
      <c r="M524" s="29"/>
      <c r="N524" s="1"/>
    </row>
    <row r="525" spans="2:14" ht="16" customHeight="1" thickBot="1" x14ac:dyDescent="0.3">
      <c r="B525" s="1"/>
      <c r="C525" s="1"/>
      <c r="D525" s="1"/>
      <c r="E525" s="1" t="s">
        <v>368</v>
      </c>
      <c r="F525" s="41">
        <v>2.4</v>
      </c>
      <c r="G525" s="30" t="s">
        <v>24</v>
      </c>
      <c r="H525" s="1"/>
      <c r="I525" s="67"/>
      <c r="J525" s="8"/>
      <c r="K525" s="36" t="s">
        <v>17</v>
      </c>
      <c r="L525" s="13"/>
      <c r="M525" s="45">
        <f>((F525)*I525)</f>
        <v>0</v>
      </c>
      <c r="N525" s="1"/>
    </row>
    <row r="526" spans="2:14" ht="5" customHeight="1" thickBot="1" x14ac:dyDescent="0.3">
      <c r="B526" s="1"/>
      <c r="C526" s="1"/>
      <c r="D526" s="1"/>
      <c r="E526" s="1"/>
      <c r="F526" s="42"/>
      <c r="G526" s="31"/>
      <c r="H526" s="1"/>
      <c r="I526" s="3"/>
      <c r="J526" s="8"/>
      <c r="K526" s="29"/>
      <c r="L526" s="1"/>
      <c r="M526" s="29"/>
      <c r="N526" s="1"/>
    </row>
    <row r="527" spans="2:14" ht="16" customHeight="1" thickBot="1" x14ac:dyDescent="0.3">
      <c r="B527" s="1"/>
      <c r="C527" s="1"/>
      <c r="D527" s="1"/>
      <c r="E527" s="1" t="s">
        <v>481</v>
      </c>
      <c r="F527" s="41">
        <v>4.5999999999999996</v>
      </c>
      <c r="G527" s="30" t="s">
        <v>25</v>
      </c>
      <c r="H527" s="1"/>
      <c r="I527" s="67"/>
      <c r="J527" s="8"/>
      <c r="K527" s="36" t="s">
        <v>17</v>
      </c>
      <c r="L527" s="13"/>
      <c r="M527" s="45">
        <f>((F527)*I527)</f>
        <v>0</v>
      </c>
      <c r="N527" s="1"/>
    </row>
    <row r="528" spans="2:14" ht="5" customHeight="1" thickBot="1" x14ac:dyDescent="0.3">
      <c r="B528" s="1"/>
      <c r="C528" s="1"/>
      <c r="D528" s="1"/>
      <c r="E528" s="1"/>
      <c r="F528" s="42"/>
      <c r="G528" s="31"/>
      <c r="H528" s="1"/>
      <c r="I528" s="3"/>
      <c r="J528" s="8"/>
      <c r="K528" s="29"/>
      <c r="L528" s="1"/>
      <c r="M528" s="29"/>
      <c r="N528" s="1"/>
    </row>
    <row r="529" spans="2:14" ht="16" customHeight="1" thickBot="1" x14ac:dyDescent="0.3">
      <c r="B529" s="1"/>
      <c r="C529" s="1"/>
      <c r="D529" s="1"/>
      <c r="E529" s="1" t="s">
        <v>370</v>
      </c>
      <c r="F529" s="41">
        <v>2.4</v>
      </c>
      <c r="G529" s="30" t="s">
        <v>24</v>
      </c>
      <c r="H529" s="1"/>
      <c r="I529" s="67"/>
      <c r="J529" s="8"/>
      <c r="K529" s="36" t="s">
        <v>17</v>
      </c>
      <c r="L529" s="13"/>
      <c r="M529" s="45">
        <f>((F529)*I529)</f>
        <v>0</v>
      </c>
      <c r="N529" s="1"/>
    </row>
    <row r="530" spans="2:14" ht="5" customHeight="1" x14ac:dyDescent="0.25">
      <c r="B530" s="1"/>
      <c r="C530" s="1"/>
      <c r="D530" s="1"/>
      <c r="E530" s="1"/>
      <c r="F530" s="40"/>
      <c r="G530" s="31"/>
      <c r="H530" s="1"/>
      <c r="I530" s="3"/>
      <c r="J530" s="8"/>
      <c r="K530" s="29"/>
      <c r="L530" s="1"/>
      <c r="M530" s="29"/>
      <c r="N530" s="1"/>
    </row>
    <row r="531" spans="2:14" ht="5" customHeight="1" thickBot="1" x14ac:dyDescent="0.3">
      <c r="B531" s="1"/>
      <c r="C531" s="1"/>
      <c r="D531" s="1"/>
      <c r="E531" s="1"/>
      <c r="F531" s="40"/>
      <c r="G531" s="31"/>
      <c r="H531" s="1"/>
      <c r="I531" s="3"/>
      <c r="J531" s="8"/>
      <c r="K531" s="29"/>
      <c r="L531" s="1"/>
      <c r="M531" s="29"/>
      <c r="N531" s="1"/>
    </row>
    <row r="532" spans="2:14" ht="16" customHeight="1" thickBot="1" x14ac:dyDescent="0.3">
      <c r="B532" s="1"/>
      <c r="C532" s="1"/>
      <c r="D532" s="82" t="s">
        <v>363</v>
      </c>
      <c r="E532" s="82"/>
      <c r="F532" s="41">
        <v>3.7</v>
      </c>
      <c r="G532" s="30" t="s">
        <v>24</v>
      </c>
      <c r="H532" s="1"/>
      <c r="I532" s="67"/>
      <c r="J532" s="8"/>
      <c r="K532" s="36" t="s">
        <v>17</v>
      </c>
      <c r="L532" s="13"/>
      <c r="M532" s="45">
        <f>((F532)*I532)</f>
        <v>0</v>
      </c>
      <c r="N532" s="1"/>
    </row>
    <row r="533" spans="2:14" ht="5" customHeight="1" thickBot="1" x14ac:dyDescent="0.3">
      <c r="B533" s="1"/>
      <c r="C533" s="1"/>
      <c r="D533" s="1"/>
      <c r="E533" s="1"/>
      <c r="F533" s="40"/>
      <c r="G533" s="31"/>
      <c r="H533" s="1"/>
      <c r="I533" s="3"/>
      <c r="J533" s="8"/>
      <c r="K533" s="29"/>
      <c r="L533" s="1"/>
      <c r="M533" s="29"/>
      <c r="N533" s="1"/>
    </row>
    <row r="534" spans="2:14" ht="16" customHeight="1" thickBot="1" x14ac:dyDescent="0.3">
      <c r="B534" s="1"/>
      <c r="C534" s="1"/>
      <c r="D534" s="82" t="s">
        <v>379</v>
      </c>
      <c r="E534" s="82"/>
      <c r="F534" s="41">
        <v>3.7</v>
      </c>
      <c r="G534" s="30" t="s">
        <v>24</v>
      </c>
      <c r="H534" s="1"/>
      <c r="I534" s="67"/>
      <c r="J534" s="8"/>
      <c r="K534" s="36" t="s">
        <v>17</v>
      </c>
      <c r="L534" s="13"/>
      <c r="M534" s="45">
        <f>((F534)*I534)</f>
        <v>0</v>
      </c>
      <c r="N534" s="1"/>
    </row>
    <row r="535" spans="2:14" ht="5" customHeight="1" thickBot="1" x14ac:dyDescent="0.3">
      <c r="B535" s="1"/>
      <c r="C535" s="1"/>
      <c r="D535" s="1"/>
      <c r="E535" s="1"/>
      <c r="F535" s="40"/>
      <c r="G535" s="31"/>
      <c r="H535" s="1"/>
      <c r="I535" s="3"/>
      <c r="J535" s="8"/>
      <c r="K535" s="29"/>
      <c r="L535" s="1"/>
      <c r="M535" s="29"/>
      <c r="N535" s="1"/>
    </row>
    <row r="536" spans="2:14" ht="16" customHeight="1" thickBot="1" x14ac:dyDescent="0.3">
      <c r="B536" s="1"/>
      <c r="C536" s="1"/>
      <c r="D536" s="82" t="s">
        <v>364</v>
      </c>
      <c r="E536" s="82"/>
      <c r="F536" s="41">
        <v>2.2000000000000002</v>
      </c>
      <c r="G536" s="30" t="s">
        <v>24</v>
      </c>
      <c r="H536" s="1"/>
      <c r="I536" s="67"/>
      <c r="J536" s="8"/>
      <c r="K536" s="36" t="s">
        <v>17</v>
      </c>
      <c r="L536" s="13"/>
      <c r="M536" s="45">
        <f>((F536)*I536)</f>
        <v>0</v>
      </c>
      <c r="N536" s="1"/>
    </row>
    <row r="537" spans="2:14" ht="10" customHeight="1" x14ac:dyDescent="0.25">
      <c r="B537" s="1"/>
      <c r="C537" s="1"/>
      <c r="D537" s="1"/>
      <c r="E537" s="1"/>
      <c r="F537" s="38"/>
      <c r="G537" s="27"/>
      <c r="H537" s="4"/>
      <c r="I537" s="83"/>
      <c r="J537" s="83"/>
      <c r="K537" s="83"/>
      <c r="L537" s="72"/>
      <c r="M537" s="27"/>
      <c r="N537" s="1"/>
    </row>
    <row r="538" spans="2:14" ht="25" customHeight="1" x14ac:dyDescent="0.4">
      <c r="B538" s="1"/>
      <c r="C538" s="54" t="s">
        <v>369</v>
      </c>
      <c r="D538" s="54"/>
      <c r="E538" s="54"/>
      <c r="F538" s="39"/>
      <c r="G538" s="28"/>
      <c r="H538" s="5"/>
      <c r="I538" s="11"/>
      <c r="J538" s="16"/>
      <c r="K538" s="28"/>
      <c r="L538" s="5"/>
      <c r="M538" s="28"/>
      <c r="N538" s="1"/>
    </row>
    <row r="539" spans="2:14" ht="6" customHeight="1" thickBot="1" x14ac:dyDescent="0.3">
      <c r="B539" s="1"/>
      <c r="C539" s="1"/>
      <c r="D539" s="1"/>
      <c r="E539" s="1"/>
      <c r="F539" s="38"/>
      <c r="G539" s="27"/>
      <c r="H539" s="4"/>
      <c r="I539" s="83"/>
      <c r="J539" s="83"/>
      <c r="K539" s="83"/>
      <c r="L539" s="72"/>
      <c r="M539" s="27"/>
      <c r="N539" s="1"/>
    </row>
    <row r="540" spans="2:14" ht="16" customHeight="1" thickBot="1" x14ac:dyDescent="0.3">
      <c r="B540" s="1"/>
      <c r="C540" s="1"/>
      <c r="D540" s="82" t="s">
        <v>380</v>
      </c>
      <c r="E540" s="82"/>
      <c r="F540" s="41">
        <v>4.5</v>
      </c>
      <c r="G540" s="30" t="s">
        <v>91</v>
      </c>
      <c r="H540" s="1"/>
      <c r="I540" s="67"/>
      <c r="J540" s="8"/>
      <c r="K540" s="36" t="s">
        <v>17</v>
      </c>
      <c r="L540" s="13"/>
      <c r="M540" s="45">
        <f>((F540)*I540)</f>
        <v>0</v>
      </c>
      <c r="N540" s="1"/>
    </row>
    <row r="541" spans="2:14" ht="5" customHeight="1" thickBot="1" x14ac:dyDescent="0.3">
      <c r="B541" s="1"/>
      <c r="C541" s="1"/>
      <c r="D541" s="1"/>
      <c r="E541" s="1"/>
      <c r="F541" s="40"/>
      <c r="G541" s="31"/>
      <c r="H541" s="1"/>
      <c r="I541" s="3"/>
      <c r="J541" s="8"/>
      <c r="K541" s="29"/>
      <c r="L541" s="1"/>
      <c r="M541" s="29"/>
      <c r="N541" s="1"/>
    </row>
    <row r="542" spans="2:14" ht="16" customHeight="1" thickBot="1" x14ac:dyDescent="0.3">
      <c r="B542" s="1"/>
      <c r="C542" s="1"/>
      <c r="D542" s="82" t="s">
        <v>381</v>
      </c>
      <c r="E542" s="82"/>
      <c r="F542" s="41">
        <v>4.2</v>
      </c>
      <c r="G542" s="30" t="s">
        <v>25</v>
      </c>
      <c r="H542" s="1"/>
      <c r="I542" s="67"/>
      <c r="J542" s="8"/>
      <c r="K542" s="36" t="s">
        <v>17</v>
      </c>
      <c r="L542" s="13"/>
      <c r="M542" s="45">
        <f>((F542)*I542)</f>
        <v>0</v>
      </c>
      <c r="N542" s="1"/>
    </row>
    <row r="543" spans="2:14" ht="6" customHeight="1" thickBot="1" x14ac:dyDescent="0.3">
      <c r="B543" s="1"/>
      <c r="C543" s="1"/>
      <c r="D543" s="1"/>
      <c r="E543" s="1"/>
      <c r="F543" s="40"/>
      <c r="G543" s="31"/>
      <c r="H543" s="1"/>
      <c r="I543" s="3"/>
      <c r="J543" s="8"/>
      <c r="K543" s="29"/>
      <c r="L543" s="1"/>
      <c r="M543" s="29"/>
      <c r="N543" s="1"/>
    </row>
    <row r="544" spans="2:14" ht="16" customHeight="1" thickBot="1" x14ac:dyDescent="0.3">
      <c r="B544" s="1"/>
      <c r="C544" s="1"/>
      <c r="D544" s="82" t="s">
        <v>371</v>
      </c>
      <c r="E544" s="82"/>
      <c r="F544" s="41">
        <v>4.5</v>
      </c>
      <c r="G544" s="30" t="s">
        <v>91</v>
      </c>
      <c r="H544" s="1"/>
      <c r="I544" s="67"/>
      <c r="J544" s="8"/>
      <c r="K544" s="36" t="s">
        <v>17</v>
      </c>
      <c r="L544" s="13"/>
      <c r="M544" s="45">
        <f>((F544)*I544)</f>
        <v>0</v>
      </c>
      <c r="N544" s="1"/>
    </row>
    <row r="545" spans="2:14" ht="5" customHeight="1" thickBot="1" x14ac:dyDescent="0.3">
      <c r="B545" s="1"/>
      <c r="C545" s="1"/>
      <c r="D545" s="1"/>
      <c r="E545" s="1"/>
      <c r="F545" s="40"/>
      <c r="G545" s="31"/>
      <c r="H545" s="1"/>
      <c r="I545" s="3"/>
      <c r="J545" s="8"/>
      <c r="K545" s="29"/>
      <c r="L545" s="1"/>
      <c r="M545" s="29"/>
      <c r="N545" s="1"/>
    </row>
    <row r="546" spans="2:14" ht="16" customHeight="1" thickBot="1" x14ac:dyDescent="0.3">
      <c r="B546" s="1"/>
      <c r="C546" s="1"/>
      <c r="D546" s="82" t="s">
        <v>382</v>
      </c>
      <c r="E546" s="82"/>
      <c r="F546" s="41">
        <v>4.2</v>
      </c>
      <c r="G546" s="30" t="s">
        <v>25</v>
      </c>
      <c r="H546" s="1"/>
      <c r="I546" s="67"/>
      <c r="J546" s="8"/>
      <c r="K546" s="36" t="s">
        <v>17</v>
      </c>
      <c r="L546" s="13"/>
      <c r="M546" s="45">
        <f>((F546)*I546)</f>
        <v>0</v>
      </c>
      <c r="N546" s="1"/>
    </row>
    <row r="547" spans="2:14" ht="5" customHeight="1" thickBot="1" x14ac:dyDescent="0.3">
      <c r="B547" s="1"/>
      <c r="C547" s="1"/>
      <c r="D547" s="1"/>
      <c r="E547" s="1"/>
      <c r="F547" s="40"/>
      <c r="G547" s="31"/>
      <c r="H547" s="1"/>
      <c r="I547" s="3"/>
      <c r="J547" s="8"/>
      <c r="K547" s="29"/>
      <c r="L547" s="1"/>
      <c r="M547" s="29"/>
      <c r="N547" s="1"/>
    </row>
    <row r="548" spans="2:14" ht="16" customHeight="1" thickBot="1" x14ac:dyDescent="0.3">
      <c r="B548" s="1"/>
      <c r="C548" s="1"/>
      <c r="D548" s="82" t="s">
        <v>372</v>
      </c>
      <c r="E548" s="82"/>
      <c r="F548" s="41">
        <v>5.0999999999999996</v>
      </c>
      <c r="G548" s="30" t="s">
        <v>374</v>
      </c>
      <c r="H548" s="1"/>
      <c r="I548" s="67"/>
      <c r="J548" s="8"/>
      <c r="K548" s="36" t="s">
        <v>17</v>
      </c>
      <c r="L548" s="13"/>
      <c r="M548" s="45">
        <f>((F548)*I548)</f>
        <v>0</v>
      </c>
      <c r="N548" s="1"/>
    </row>
    <row r="549" spans="2:14" ht="5" customHeight="1" thickBot="1" x14ac:dyDescent="0.3">
      <c r="B549" s="1"/>
      <c r="C549" s="1"/>
      <c r="D549" s="1"/>
      <c r="E549" s="1"/>
      <c r="F549" s="40"/>
      <c r="G549" s="31"/>
      <c r="H549" s="1"/>
      <c r="I549" s="3"/>
      <c r="J549" s="8"/>
      <c r="K549" s="29"/>
      <c r="L549" s="1"/>
      <c r="M549" s="29"/>
      <c r="N549" s="1"/>
    </row>
    <row r="550" spans="2:14" ht="16" customHeight="1" thickBot="1" x14ac:dyDescent="0.3">
      <c r="B550" s="1"/>
      <c r="C550" s="1"/>
      <c r="D550" s="82" t="s">
        <v>373</v>
      </c>
      <c r="E550" s="82"/>
      <c r="F550" s="41">
        <v>4.2</v>
      </c>
      <c r="G550" s="30" t="s">
        <v>25</v>
      </c>
      <c r="H550" s="1"/>
      <c r="I550" s="67"/>
      <c r="J550" s="8"/>
      <c r="K550" s="36" t="s">
        <v>17</v>
      </c>
      <c r="L550" s="13"/>
      <c r="M550" s="45">
        <f>((F550)*I550)</f>
        <v>0</v>
      </c>
      <c r="N550" s="1"/>
    </row>
    <row r="551" spans="2:14" ht="10" customHeight="1" x14ac:dyDescent="0.25">
      <c r="B551" s="1"/>
      <c r="C551" s="1"/>
      <c r="D551" s="1"/>
      <c r="E551" s="1"/>
      <c r="F551" s="38"/>
      <c r="G551" s="27"/>
      <c r="H551" s="4"/>
      <c r="I551" s="83"/>
      <c r="J551" s="83"/>
      <c r="K551" s="83"/>
      <c r="L551" s="72"/>
      <c r="M551" s="27"/>
      <c r="N551" s="1"/>
    </row>
    <row r="552" spans="2:14" ht="25" customHeight="1" x14ac:dyDescent="0.4">
      <c r="B552" s="1"/>
      <c r="C552" s="54" t="s">
        <v>265</v>
      </c>
      <c r="D552" s="54"/>
      <c r="E552" s="54"/>
      <c r="F552" s="39"/>
      <c r="G552" s="28"/>
      <c r="H552" s="5"/>
      <c r="I552" s="11"/>
      <c r="J552" s="16"/>
      <c r="K552" s="28"/>
      <c r="L552" s="5"/>
      <c r="M552" s="28"/>
      <c r="N552" s="1"/>
    </row>
    <row r="553" spans="2:14" ht="6" customHeight="1" thickBot="1" x14ac:dyDescent="0.3">
      <c r="B553" s="1"/>
      <c r="C553" s="1"/>
      <c r="D553" s="1"/>
      <c r="E553" s="1"/>
      <c r="F553" s="38"/>
      <c r="G553" s="27"/>
      <c r="H553" s="4"/>
      <c r="I553" s="83"/>
      <c r="J553" s="83"/>
      <c r="K553" s="83"/>
      <c r="L553" s="72"/>
      <c r="M553" s="27"/>
      <c r="N553" s="1"/>
    </row>
    <row r="554" spans="2:14" ht="16" customHeight="1" thickBot="1" x14ac:dyDescent="0.3">
      <c r="B554" s="1"/>
      <c r="C554" s="1"/>
      <c r="D554" s="82" t="s">
        <v>377</v>
      </c>
      <c r="E554" s="82"/>
      <c r="F554" s="41">
        <v>1.95</v>
      </c>
      <c r="G554" s="30" t="s">
        <v>25</v>
      </c>
      <c r="H554" s="1"/>
      <c r="I554" s="67"/>
      <c r="J554" s="8"/>
      <c r="K554" s="36" t="s">
        <v>17</v>
      </c>
      <c r="L554" s="13"/>
      <c r="M554" s="45">
        <f>((F554)*I554)</f>
        <v>0</v>
      </c>
      <c r="N554" s="1"/>
    </row>
    <row r="555" spans="2:14" ht="5" customHeight="1" thickBot="1" x14ac:dyDescent="0.3">
      <c r="B555" s="1"/>
      <c r="C555" s="1"/>
      <c r="D555" s="1"/>
      <c r="E555" s="1"/>
      <c r="F555" s="42"/>
      <c r="G555" s="31"/>
      <c r="H555" s="1"/>
      <c r="I555" s="3"/>
      <c r="J555" s="8"/>
      <c r="K555" s="29"/>
      <c r="L555" s="1"/>
      <c r="M555" s="29"/>
      <c r="N555" s="1"/>
    </row>
    <row r="556" spans="2:14" ht="16" customHeight="1" thickBot="1" x14ac:dyDescent="0.3">
      <c r="B556" s="1"/>
      <c r="C556" s="1"/>
      <c r="D556" s="82" t="s">
        <v>378</v>
      </c>
      <c r="E556" s="82"/>
      <c r="F556" s="41">
        <v>3.15</v>
      </c>
      <c r="G556" s="30" t="s">
        <v>269</v>
      </c>
      <c r="H556" s="1"/>
      <c r="I556" s="67"/>
      <c r="J556" s="8"/>
      <c r="K556" s="36" t="s">
        <v>17</v>
      </c>
      <c r="L556" s="13"/>
      <c r="M556" s="45">
        <f>((F556)*I556)</f>
        <v>0</v>
      </c>
      <c r="N556" s="1"/>
    </row>
    <row r="557" spans="2:14" ht="16" customHeight="1" thickBot="1" x14ac:dyDescent="0.45">
      <c r="B557" s="1"/>
      <c r="C557" s="84"/>
      <c r="D557" s="84"/>
      <c r="E557" s="84"/>
      <c r="F557" s="38"/>
      <c r="G557" s="27"/>
      <c r="H557" s="4"/>
      <c r="I557" s="83"/>
      <c r="J557" s="83"/>
      <c r="K557" s="83"/>
      <c r="L557" s="72"/>
      <c r="M557" s="27"/>
      <c r="N557" s="1"/>
    </row>
    <row r="558" spans="2:14" ht="16" customHeight="1" thickBot="1" x14ac:dyDescent="0.3">
      <c r="B558" s="1"/>
      <c r="C558" s="1"/>
      <c r="D558" s="52"/>
      <c r="E558" s="85" t="s">
        <v>375</v>
      </c>
      <c r="F558" s="85"/>
      <c r="G558" s="85"/>
      <c r="H558" s="85"/>
      <c r="I558" s="85"/>
      <c r="J558" s="85"/>
      <c r="K558" s="85"/>
      <c r="L558" s="13"/>
      <c r="M558" s="45">
        <f>SUM(M517:M556)</f>
        <v>0</v>
      </c>
      <c r="N558" s="1"/>
    </row>
    <row r="559" spans="2:14" ht="10" customHeight="1" x14ac:dyDescent="0.4">
      <c r="B559" s="1"/>
      <c r="C559" s="84"/>
      <c r="D559" s="84"/>
      <c r="E559" s="84"/>
      <c r="F559" s="38"/>
      <c r="G559" s="27"/>
      <c r="H559" s="4"/>
      <c r="I559" s="83"/>
      <c r="J559" s="83"/>
      <c r="K559" s="83"/>
      <c r="L559" s="72"/>
      <c r="M559" s="27"/>
      <c r="N559" s="1"/>
    </row>
    <row r="560" spans="2:14" ht="20" customHeight="1" x14ac:dyDescent="0.25">
      <c r="B560" s="18"/>
      <c r="C560" s="18"/>
      <c r="D560" s="18"/>
      <c r="E560" s="18"/>
      <c r="F560" s="44"/>
      <c r="G560" s="35"/>
      <c r="H560" s="18"/>
      <c r="I560" s="22"/>
      <c r="J560" s="23"/>
      <c r="K560" s="35"/>
      <c r="L560" s="18"/>
      <c r="M560" s="35"/>
      <c r="N560" s="18"/>
    </row>
    <row r="561" spans="2:14" ht="113" customHeight="1" x14ac:dyDescent="0.2"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</row>
    <row r="562" spans="2:14" ht="14" customHeight="1" x14ac:dyDescent="0.25">
      <c r="B562" s="1"/>
      <c r="C562" s="1"/>
      <c r="D562" s="1"/>
      <c r="E562" s="1"/>
      <c r="F562" s="38" t="s">
        <v>6</v>
      </c>
      <c r="G562" s="27" t="s">
        <v>33</v>
      </c>
      <c r="H562" s="4"/>
      <c r="I562" s="86" t="s">
        <v>7</v>
      </c>
      <c r="J562" s="86"/>
      <c r="K562" s="86"/>
      <c r="L562" s="55"/>
      <c r="M562" s="27" t="s">
        <v>8</v>
      </c>
      <c r="N562" s="1"/>
    </row>
    <row r="563" spans="2:14" ht="25" customHeight="1" x14ac:dyDescent="0.4">
      <c r="B563" s="1"/>
      <c r="C563" s="84" t="s">
        <v>161</v>
      </c>
      <c r="D563" s="84"/>
      <c r="E563" s="84"/>
      <c r="F563" s="39"/>
      <c r="G563" s="28"/>
      <c r="H563" s="5"/>
      <c r="I563" s="11"/>
      <c r="J563" s="16"/>
      <c r="K563" s="28"/>
      <c r="L563" s="5"/>
      <c r="M563" s="28"/>
      <c r="N563" s="1"/>
    </row>
    <row r="564" spans="2:14" ht="6" customHeight="1" x14ac:dyDescent="0.25">
      <c r="B564" s="1"/>
      <c r="C564" s="1"/>
      <c r="D564" s="1"/>
      <c r="E564" s="1"/>
      <c r="F564" s="38"/>
      <c r="G564" s="27"/>
      <c r="H564" s="4"/>
      <c r="I564" s="83"/>
      <c r="J564" s="83"/>
      <c r="K564" s="83"/>
      <c r="L564" s="55"/>
      <c r="M564" s="27"/>
      <c r="N564" s="1"/>
    </row>
    <row r="565" spans="2:14" ht="16" customHeight="1" thickBot="1" x14ac:dyDescent="0.3">
      <c r="B565" s="1"/>
      <c r="C565" s="1"/>
      <c r="D565" s="82" t="s">
        <v>325</v>
      </c>
      <c r="E565" s="82"/>
      <c r="F565" s="41"/>
      <c r="G565" s="30"/>
      <c r="H565" s="30"/>
      <c r="I565" s="30"/>
      <c r="J565" s="30"/>
      <c r="K565" s="30"/>
      <c r="L565" s="30"/>
      <c r="M565" s="30"/>
      <c r="N565" s="1"/>
    </row>
    <row r="566" spans="2:14" ht="16" customHeight="1" thickBot="1" x14ac:dyDescent="0.3">
      <c r="B566" s="1"/>
      <c r="C566" s="1"/>
      <c r="D566" s="1"/>
      <c r="E566" s="1" t="s">
        <v>326</v>
      </c>
      <c r="F566" s="41">
        <v>2.4</v>
      </c>
      <c r="G566" s="30" t="s">
        <v>10</v>
      </c>
      <c r="H566" s="1"/>
      <c r="I566" s="67"/>
      <c r="J566" s="8"/>
      <c r="K566" s="36" t="s">
        <v>17</v>
      </c>
      <c r="L566" s="13"/>
      <c r="M566" s="45">
        <f>((F566)*I566)</f>
        <v>0</v>
      </c>
      <c r="N566" s="1"/>
    </row>
    <row r="567" spans="2:14" ht="5" customHeight="1" thickBot="1" x14ac:dyDescent="0.3">
      <c r="B567" s="1"/>
      <c r="C567" s="1"/>
      <c r="D567" s="1"/>
      <c r="E567" s="1"/>
      <c r="F567" s="42"/>
      <c r="G567" s="31"/>
      <c r="H567" s="1"/>
      <c r="I567" s="3"/>
      <c r="J567" s="8"/>
      <c r="K567" s="29"/>
      <c r="L567" s="1"/>
      <c r="M567" s="29"/>
      <c r="N567" s="1"/>
    </row>
    <row r="568" spans="2:14" ht="16" customHeight="1" thickBot="1" x14ac:dyDescent="0.3">
      <c r="B568" s="1"/>
      <c r="C568" s="1"/>
      <c r="D568" s="1"/>
      <c r="E568" s="1" t="s">
        <v>327</v>
      </c>
      <c r="F568" s="41">
        <v>2.4</v>
      </c>
      <c r="G568" s="30" t="s">
        <v>10</v>
      </c>
      <c r="H568" s="1"/>
      <c r="I568" s="67"/>
      <c r="J568" s="8"/>
      <c r="K568" s="36" t="s">
        <v>17</v>
      </c>
      <c r="L568" s="13"/>
      <c r="M568" s="45">
        <f>((F568)*I568)</f>
        <v>0</v>
      </c>
      <c r="N568" s="1"/>
    </row>
    <row r="569" spans="2:14" ht="5" customHeight="1" thickBot="1" x14ac:dyDescent="0.3">
      <c r="B569" s="1"/>
      <c r="C569" s="1"/>
      <c r="D569" s="1"/>
      <c r="E569" s="1"/>
      <c r="F569" s="40"/>
      <c r="G569" s="31"/>
      <c r="H569" s="1"/>
      <c r="I569" s="3"/>
      <c r="J569" s="8"/>
      <c r="K569" s="29"/>
      <c r="L569" s="1"/>
      <c r="M569" s="29"/>
      <c r="N569" s="1"/>
    </row>
    <row r="570" spans="2:14" ht="16" customHeight="1" thickBot="1" x14ac:dyDescent="0.3">
      <c r="B570" s="1"/>
      <c r="C570" s="1"/>
      <c r="D570" s="1"/>
      <c r="E570" s="1" t="s">
        <v>170</v>
      </c>
      <c r="F570" s="41">
        <v>2.4</v>
      </c>
      <c r="G570" s="30" t="s">
        <v>10</v>
      </c>
      <c r="H570" s="1"/>
      <c r="I570" s="67"/>
      <c r="J570" s="8"/>
      <c r="K570" s="36" t="s">
        <v>17</v>
      </c>
      <c r="L570" s="13"/>
      <c r="M570" s="45">
        <f>((F570)*I570)</f>
        <v>0</v>
      </c>
      <c r="N570" s="1"/>
    </row>
    <row r="571" spans="2:14" ht="5" customHeight="1" thickBot="1" x14ac:dyDescent="0.3">
      <c r="B571" s="1"/>
      <c r="C571" s="1"/>
      <c r="D571" s="1"/>
      <c r="E571" s="1"/>
      <c r="F571" s="42"/>
      <c r="G571" s="31"/>
      <c r="H571" s="1"/>
      <c r="I571" s="3"/>
      <c r="J571" s="8"/>
      <c r="K571" s="29"/>
      <c r="L571" s="1"/>
      <c r="M571" s="29"/>
      <c r="N571" s="1"/>
    </row>
    <row r="572" spans="2:14" ht="16" customHeight="1" thickBot="1" x14ac:dyDescent="0.3">
      <c r="B572" s="1"/>
      <c r="C572" s="1"/>
      <c r="D572" s="1"/>
      <c r="E572" s="1" t="s">
        <v>328</v>
      </c>
      <c r="F572" s="41">
        <v>2.4</v>
      </c>
      <c r="G572" s="30" t="s">
        <v>10</v>
      </c>
      <c r="H572" s="1"/>
      <c r="I572" s="67"/>
      <c r="J572" s="8"/>
      <c r="K572" s="36" t="s">
        <v>17</v>
      </c>
      <c r="L572" s="13"/>
      <c r="M572" s="45">
        <f>((F572)*I572)</f>
        <v>0</v>
      </c>
      <c r="N572" s="1"/>
    </row>
    <row r="573" spans="2:14" ht="5" customHeight="1" thickBot="1" x14ac:dyDescent="0.3">
      <c r="B573" s="1"/>
      <c r="C573" s="1"/>
      <c r="D573" s="1"/>
      <c r="E573" s="1"/>
      <c r="F573" s="40"/>
      <c r="G573" s="31"/>
      <c r="H573" s="1"/>
      <c r="I573" s="3"/>
      <c r="J573" s="8"/>
      <c r="K573" s="29"/>
      <c r="L573" s="1"/>
      <c r="M573" s="29"/>
      <c r="N573" s="1"/>
    </row>
    <row r="574" spans="2:14" ht="16" customHeight="1" thickBot="1" x14ac:dyDescent="0.3">
      <c r="B574" s="1"/>
      <c r="C574" s="1"/>
      <c r="D574" s="1"/>
      <c r="E574" s="1" t="s">
        <v>329</v>
      </c>
      <c r="F574" s="41">
        <v>2.4</v>
      </c>
      <c r="G574" s="30" t="s">
        <v>10</v>
      </c>
      <c r="H574" s="1"/>
      <c r="I574" s="67"/>
      <c r="J574" s="8"/>
      <c r="K574" s="36" t="s">
        <v>17</v>
      </c>
      <c r="L574" s="13"/>
      <c r="M574" s="45">
        <f>((F574)*I574)</f>
        <v>0</v>
      </c>
      <c r="N574" s="1"/>
    </row>
    <row r="575" spans="2:14" ht="6" customHeight="1" x14ac:dyDescent="0.25">
      <c r="B575" s="1"/>
      <c r="C575" s="1"/>
      <c r="D575" s="1"/>
      <c r="E575" s="1"/>
      <c r="F575" s="38"/>
      <c r="G575" s="27"/>
      <c r="H575" s="4"/>
      <c r="I575" s="83"/>
      <c r="J575" s="83"/>
      <c r="K575" s="83"/>
      <c r="L575" s="68"/>
      <c r="M575" s="27"/>
      <c r="N575" s="1"/>
    </row>
    <row r="576" spans="2:14" ht="16" customHeight="1" thickBot="1" x14ac:dyDescent="0.3">
      <c r="B576" s="1"/>
      <c r="C576" s="1"/>
      <c r="D576" s="82" t="s">
        <v>330</v>
      </c>
      <c r="E576" s="82"/>
      <c r="F576" s="41"/>
      <c r="G576" s="30"/>
      <c r="H576" s="30"/>
      <c r="I576" s="30"/>
      <c r="J576" s="30"/>
      <c r="K576" s="30"/>
      <c r="L576" s="30"/>
      <c r="M576" s="30"/>
      <c r="N576" s="1"/>
    </row>
    <row r="577" spans="2:14" ht="16" customHeight="1" thickBot="1" x14ac:dyDescent="0.3">
      <c r="B577" s="1"/>
      <c r="C577" s="1"/>
      <c r="D577" s="1"/>
      <c r="E577" s="1" t="s">
        <v>338</v>
      </c>
      <c r="F577" s="41">
        <v>3.7</v>
      </c>
      <c r="G577" s="30" t="s">
        <v>10</v>
      </c>
      <c r="H577" s="1"/>
      <c r="I577" s="67"/>
      <c r="J577" s="8"/>
      <c r="K577" s="36" t="s">
        <v>17</v>
      </c>
      <c r="L577" s="13"/>
      <c r="M577" s="45">
        <f>((F577)*I577)</f>
        <v>0</v>
      </c>
      <c r="N577" s="1"/>
    </row>
    <row r="578" spans="2:14" ht="5" customHeight="1" thickBot="1" x14ac:dyDescent="0.3">
      <c r="B578" s="1"/>
      <c r="C578" s="1"/>
      <c r="D578" s="1"/>
      <c r="E578" s="1"/>
      <c r="F578" s="42"/>
      <c r="G578" s="31"/>
      <c r="H578" s="1"/>
      <c r="I578" s="3"/>
      <c r="J578" s="8"/>
      <c r="K578" s="29"/>
      <c r="L578" s="1"/>
      <c r="M578" s="29"/>
      <c r="N578" s="1"/>
    </row>
    <row r="579" spans="2:14" ht="16" customHeight="1" thickBot="1" x14ac:dyDescent="0.3">
      <c r="B579" s="1"/>
      <c r="C579" s="1"/>
      <c r="D579" s="1"/>
      <c r="E579" s="1" t="s">
        <v>339</v>
      </c>
      <c r="F579" s="41">
        <v>6.5</v>
      </c>
      <c r="G579" s="30" t="s">
        <v>24</v>
      </c>
      <c r="H579" s="1"/>
      <c r="I579" s="67"/>
      <c r="J579" s="8"/>
      <c r="K579" s="36" t="s">
        <v>17</v>
      </c>
      <c r="L579" s="13"/>
      <c r="M579" s="45">
        <f>((F579)*I579)</f>
        <v>0</v>
      </c>
      <c r="N579" s="1"/>
    </row>
    <row r="580" spans="2:14" ht="5" customHeight="1" thickBot="1" x14ac:dyDescent="0.3">
      <c r="B580" s="1"/>
      <c r="C580" s="1"/>
      <c r="D580" s="1"/>
      <c r="E580" s="1"/>
      <c r="F580" s="42"/>
      <c r="G580" s="31"/>
      <c r="H580" s="1"/>
      <c r="I580" s="3"/>
      <c r="J580" s="8"/>
      <c r="K580" s="29"/>
      <c r="L580" s="1"/>
      <c r="M580" s="29"/>
      <c r="N580" s="1"/>
    </row>
    <row r="581" spans="2:14" ht="16" customHeight="1" thickBot="1" x14ac:dyDescent="0.3">
      <c r="B581" s="1"/>
      <c r="C581" s="1"/>
      <c r="D581" s="1"/>
      <c r="E581" s="1" t="s">
        <v>343</v>
      </c>
      <c r="F581" s="41">
        <v>3.7</v>
      </c>
      <c r="G581" s="30" t="s">
        <v>10</v>
      </c>
      <c r="H581" s="1"/>
      <c r="I581" s="67"/>
      <c r="J581" s="8"/>
      <c r="K581" s="36" t="s">
        <v>17</v>
      </c>
      <c r="L581" s="13"/>
      <c r="M581" s="45">
        <f>((F581)*I581)</f>
        <v>0</v>
      </c>
      <c r="N581" s="1"/>
    </row>
    <row r="582" spans="2:14" ht="5" customHeight="1" thickBot="1" x14ac:dyDescent="0.3">
      <c r="B582" s="1"/>
      <c r="C582" s="1"/>
      <c r="D582" s="1"/>
      <c r="E582" s="1"/>
      <c r="F582" s="40"/>
      <c r="G582" s="31"/>
      <c r="H582" s="1"/>
      <c r="I582" s="3"/>
      <c r="J582" s="8"/>
      <c r="K582" s="29"/>
      <c r="L582" s="1"/>
      <c r="M582" s="29"/>
      <c r="N582" s="1"/>
    </row>
    <row r="583" spans="2:14" ht="16" customHeight="1" thickBot="1" x14ac:dyDescent="0.3">
      <c r="B583" s="1"/>
      <c r="C583" s="1"/>
      <c r="D583" s="1"/>
      <c r="E583" s="1" t="s">
        <v>331</v>
      </c>
      <c r="F583" s="41">
        <v>3.7</v>
      </c>
      <c r="G583" s="30" t="s">
        <v>10</v>
      </c>
      <c r="H583" s="1"/>
      <c r="I583" s="67"/>
      <c r="J583" s="8"/>
      <c r="K583" s="36" t="s">
        <v>17</v>
      </c>
      <c r="L583" s="13"/>
      <c r="M583" s="45">
        <f>((F583)*I583)</f>
        <v>0</v>
      </c>
      <c r="N583" s="1"/>
    </row>
    <row r="584" spans="2:14" ht="5" customHeight="1" thickBot="1" x14ac:dyDescent="0.3">
      <c r="B584" s="1"/>
      <c r="C584" s="1"/>
      <c r="D584" s="1"/>
      <c r="E584" s="1"/>
      <c r="F584" s="42"/>
      <c r="G584" s="31"/>
      <c r="H584" s="1"/>
      <c r="I584" s="3"/>
      <c r="J584" s="8"/>
      <c r="K584" s="29"/>
      <c r="L584" s="1"/>
      <c r="M584" s="29"/>
      <c r="N584" s="1"/>
    </row>
    <row r="585" spans="2:14" ht="16" customHeight="1" thickBot="1" x14ac:dyDescent="0.3">
      <c r="B585" s="1"/>
      <c r="C585" s="1"/>
      <c r="D585" s="1"/>
      <c r="E585" s="1" t="s">
        <v>332</v>
      </c>
      <c r="F585" s="41">
        <v>3.7</v>
      </c>
      <c r="G585" s="30" t="s">
        <v>10</v>
      </c>
      <c r="H585" s="1"/>
      <c r="I585" s="67"/>
      <c r="J585" s="8"/>
      <c r="K585" s="36" t="s">
        <v>17</v>
      </c>
      <c r="L585" s="13"/>
      <c r="M585" s="45">
        <f>((F585)*I585)</f>
        <v>0</v>
      </c>
      <c r="N585" s="1"/>
    </row>
    <row r="586" spans="2:14" ht="5" customHeight="1" thickBot="1" x14ac:dyDescent="0.3">
      <c r="B586" s="1"/>
      <c r="C586" s="1"/>
      <c r="D586" s="1"/>
      <c r="E586" s="1"/>
      <c r="F586" s="40"/>
      <c r="G586" s="31"/>
      <c r="H586" s="1"/>
      <c r="I586" s="3"/>
      <c r="J586" s="8"/>
      <c r="K586" s="29"/>
      <c r="L586" s="1"/>
      <c r="M586" s="29"/>
      <c r="N586" s="1"/>
    </row>
    <row r="587" spans="2:14" ht="16" customHeight="1" thickBot="1" x14ac:dyDescent="0.3">
      <c r="B587" s="1"/>
      <c r="C587" s="1"/>
      <c r="D587" s="1"/>
      <c r="E587" s="1" t="s">
        <v>333</v>
      </c>
      <c r="F587" s="41">
        <v>3.7</v>
      </c>
      <c r="G587" s="30" t="s">
        <v>10</v>
      </c>
      <c r="H587" s="1"/>
      <c r="I587" s="67"/>
      <c r="J587" s="8"/>
      <c r="K587" s="36" t="s">
        <v>17</v>
      </c>
      <c r="L587" s="13"/>
      <c r="M587" s="45">
        <f>((F587)*I587)</f>
        <v>0</v>
      </c>
      <c r="N587" s="1"/>
    </row>
    <row r="588" spans="2:14" ht="5" customHeight="1" thickBot="1" x14ac:dyDescent="0.3">
      <c r="B588" s="1"/>
      <c r="C588" s="1"/>
      <c r="D588" s="1"/>
      <c r="E588" s="1"/>
      <c r="F588" s="42"/>
      <c r="G588" s="31"/>
      <c r="H588" s="1"/>
      <c r="I588" s="3"/>
      <c r="J588" s="8"/>
      <c r="K588" s="29"/>
      <c r="L588" s="1"/>
      <c r="M588" s="29"/>
      <c r="N588" s="1"/>
    </row>
    <row r="589" spans="2:14" ht="16" customHeight="1" thickBot="1" x14ac:dyDescent="0.3">
      <c r="B589" s="1"/>
      <c r="C589" s="1"/>
      <c r="D589" s="1"/>
      <c r="E589" s="1" t="s">
        <v>337</v>
      </c>
      <c r="F589" s="41">
        <v>3.7</v>
      </c>
      <c r="G589" s="30" t="s">
        <v>10</v>
      </c>
      <c r="H589" s="1"/>
      <c r="I589" s="67"/>
      <c r="J589" s="8"/>
      <c r="K589" s="36" t="s">
        <v>17</v>
      </c>
      <c r="L589" s="13"/>
      <c r="M589" s="45">
        <f>((F589)*I589)</f>
        <v>0</v>
      </c>
      <c r="N589" s="1"/>
    </row>
    <row r="590" spans="2:14" ht="5" customHeight="1" thickBot="1" x14ac:dyDescent="0.3">
      <c r="B590" s="1"/>
      <c r="C590" s="1"/>
      <c r="D590" s="1"/>
      <c r="E590" s="1"/>
      <c r="F590" s="42"/>
      <c r="G590" s="31"/>
      <c r="H590" s="1"/>
      <c r="I590" s="3"/>
      <c r="J590" s="8"/>
      <c r="K590" s="29"/>
      <c r="L590" s="1"/>
      <c r="M590" s="29"/>
      <c r="N590" s="1"/>
    </row>
    <row r="591" spans="2:14" ht="16" customHeight="1" thickBot="1" x14ac:dyDescent="0.3">
      <c r="B591" s="1"/>
      <c r="C591" s="1"/>
      <c r="D591" s="1"/>
      <c r="E591" s="1" t="s">
        <v>336</v>
      </c>
      <c r="F591" s="41">
        <v>6.5</v>
      </c>
      <c r="G591" s="30" t="s">
        <v>24</v>
      </c>
      <c r="H591" s="1"/>
      <c r="I591" s="67"/>
      <c r="J591" s="8"/>
      <c r="K591" s="36" t="s">
        <v>17</v>
      </c>
      <c r="L591" s="13"/>
      <c r="M591" s="45">
        <f>((F591)*I591)</f>
        <v>0</v>
      </c>
      <c r="N591" s="1"/>
    </row>
    <row r="592" spans="2:14" ht="5" customHeight="1" thickBot="1" x14ac:dyDescent="0.3">
      <c r="B592" s="1"/>
      <c r="C592" s="1"/>
      <c r="D592" s="1"/>
      <c r="E592" s="1"/>
      <c r="F592" s="40"/>
      <c r="G592" s="31"/>
      <c r="H592" s="1"/>
      <c r="I592" s="3"/>
      <c r="J592" s="8"/>
      <c r="K592" s="29"/>
      <c r="L592" s="1"/>
      <c r="M592" s="29"/>
      <c r="N592" s="1"/>
    </row>
    <row r="593" spans="2:14" ht="16" customHeight="1" thickBot="1" x14ac:dyDescent="0.3">
      <c r="B593" s="1"/>
      <c r="C593" s="1"/>
      <c r="D593" s="1"/>
      <c r="E593" s="1" t="s">
        <v>411</v>
      </c>
      <c r="F593" s="41">
        <v>3.7</v>
      </c>
      <c r="G593" s="30" t="s">
        <v>10</v>
      </c>
      <c r="H593" s="1"/>
      <c r="I593" s="67"/>
      <c r="J593" s="8"/>
      <c r="K593" s="36" t="s">
        <v>17</v>
      </c>
      <c r="L593" s="13"/>
      <c r="M593" s="45">
        <f>((F593)*I593)</f>
        <v>0</v>
      </c>
      <c r="N593" s="1"/>
    </row>
    <row r="594" spans="2:14" ht="5" customHeight="1" thickBot="1" x14ac:dyDescent="0.3">
      <c r="B594" s="1"/>
      <c r="C594" s="1"/>
      <c r="D594" s="1"/>
      <c r="E594" s="1"/>
      <c r="F594" s="40"/>
      <c r="G594" s="31"/>
      <c r="H594" s="1"/>
      <c r="I594" s="3"/>
      <c r="J594" s="8"/>
      <c r="K594" s="29"/>
      <c r="L594" s="1"/>
      <c r="M594" s="29"/>
      <c r="N594" s="1"/>
    </row>
    <row r="595" spans="2:14" ht="16" customHeight="1" thickBot="1" x14ac:dyDescent="0.3">
      <c r="B595" s="1"/>
      <c r="C595" s="1"/>
      <c r="D595" s="1"/>
      <c r="E595" s="1" t="s">
        <v>334</v>
      </c>
      <c r="F595" s="41">
        <v>3.7</v>
      </c>
      <c r="G595" s="30" t="s">
        <v>10</v>
      </c>
      <c r="H595" s="1"/>
      <c r="I595" s="67"/>
      <c r="J595" s="8"/>
      <c r="K595" s="36" t="s">
        <v>17</v>
      </c>
      <c r="L595" s="13"/>
      <c r="M595" s="45">
        <f>((F595)*I595)</f>
        <v>0</v>
      </c>
      <c r="N595" s="1"/>
    </row>
    <row r="596" spans="2:14" ht="5" customHeight="1" thickBot="1" x14ac:dyDescent="0.3">
      <c r="B596" s="1"/>
      <c r="C596" s="1"/>
      <c r="D596" s="1"/>
      <c r="E596" s="1"/>
      <c r="F596" s="40"/>
      <c r="G596" s="31"/>
      <c r="H596" s="1"/>
      <c r="I596" s="3"/>
      <c r="J596" s="8"/>
      <c r="K596" s="29"/>
      <c r="L596" s="1"/>
      <c r="M596" s="29"/>
      <c r="N596" s="1"/>
    </row>
    <row r="597" spans="2:14" ht="16" customHeight="1" thickBot="1" x14ac:dyDescent="0.3">
      <c r="B597" s="1"/>
      <c r="C597" s="1"/>
      <c r="D597" s="1"/>
      <c r="E597" s="1" t="s">
        <v>335</v>
      </c>
      <c r="F597" s="41">
        <v>3.7</v>
      </c>
      <c r="G597" s="30" t="s">
        <v>10</v>
      </c>
      <c r="H597" s="1"/>
      <c r="I597" s="67"/>
      <c r="J597" s="8"/>
      <c r="K597" s="36" t="s">
        <v>17</v>
      </c>
      <c r="L597" s="13"/>
      <c r="M597" s="45">
        <f>((F597)*I597)</f>
        <v>0</v>
      </c>
      <c r="N597" s="1"/>
    </row>
    <row r="598" spans="2:14" ht="10" customHeight="1" x14ac:dyDescent="0.25">
      <c r="B598" s="1"/>
      <c r="C598" s="1"/>
      <c r="D598" s="1"/>
      <c r="E598" s="1"/>
      <c r="F598" s="38"/>
      <c r="G598" s="27"/>
      <c r="H598" s="4"/>
      <c r="I598" s="83"/>
      <c r="J598" s="83"/>
      <c r="K598" s="83"/>
      <c r="L598" s="55"/>
      <c r="M598" s="27"/>
      <c r="N598" s="1"/>
    </row>
    <row r="599" spans="2:14" ht="25" customHeight="1" x14ac:dyDescent="0.4">
      <c r="B599" s="1"/>
      <c r="C599" s="54" t="s">
        <v>162</v>
      </c>
      <c r="D599" s="54"/>
      <c r="E599" s="54"/>
      <c r="F599" s="39"/>
      <c r="G599" s="28"/>
      <c r="H599" s="5"/>
      <c r="I599" s="11"/>
      <c r="J599" s="16"/>
      <c r="K599" s="28"/>
      <c r="L599" s="5"/>
      <c r="M599" s="28"/>
      <c r="N599" s="1"/>
    </row>
    <row r="600" spans="2:14" ht="6" customHeight="1" x14ac:dyDescent="0.25">
      <c r="B600" s="1"/>
      <c r="C600" s="1"/>
      <c r="D600" s="1"/>
      <c r="E600" s="1"/>
      <c r="F600" s="38"/>
      <c r="G600" s="27"/>
      <c r="H600" s="4"/>
      <c r="I600" s="83"/>
      <c r="J600" s="83"/>
      <c r="K600" s="83"/>
      <c r="L600" s="55"/>
      <c r="M600" s="27"/>
      <c r="N600" s="1"/>
    </row>
    <row r="601" spans="2:14" ht="16" customHeight="1" thickBot="1" x14ac:dyDescent="0.3">
      <c r="B601" s="1"/>
      <c r="C601" s="1"/>
      <c r="D601" s="82" t="s">
        <v>163</v>
      </c>
      <c r="E601" s="82"/>
      <c r="F601" s="41"/>
      <c r="G601" s="30"/>
      <c r="H601" s="30"/>
      <c r="I601" s="30"/>
      <c r="J601" s="30"/>
      <c r="K601" s="30"/>
      <c r="L601" s="30"/>
      <c r="M601" s="30"/>
      <c r="N601" s="1"/>
    </row>
    <row r="602" spans="2:14" ht="16" customHeight="1" thickBot="1" x14ac:dyDescent="0.3">
      <c r="B602" s="1"/>
      <c r="C602" s="1"/>
      <c r="D602" s="1"/>
      <c r="E602" s="1" t="s">
        <v>164</v>
      </c>
      <c r="F602" s="41">
        <v>4.8</v>
      </c>
      <c r="G602" s="30" t="s">
        <v>159</v>
      </c>
      <c r="H602" s="1"/>
      <c r="I602" s="67"/>
      <c r="J602" s="8"/>
      <c r="K602" s="36" t="s">
        <v>17</v>
      </c>
      <c r="L602" s="13"/>
      <c r="M602" s="45">
        <f>((F602)*I602)</f>
        <v>0</v>
      </c>
      <c r="N602" s="1"/>
    </row>
    <row r="603" spans="2:14" ht="5" customHeight="1" thickBot="1" x14ac:dyDescent="0.3">
      <c r="B603" s="1"/>
      <c r="C603" s="1"/>
      <c r="D603" s="1"/>
      <c r="E603" s="1"/>
      <c r="F603" s="42"/>
      <c r="G603" s="31"/>
      <c r="H603" s="1"/>
      <c r="I603" s="3"/>
      <c r="J603" s="8"/>
      <c r="K603" s="29"/>
      <c r="L603" s="1"/>
      <c r="M603" s="29"/>
      <c r="N603" s="1"/>
    </row>
    <row r="604" spans="2:14" ht="16" customHeight="1" thickBot="1" x14ac:dyDescent="0.3">
      <c r="B604" s="1"/>
      <c r="C604" s="1"/>
      <c r="D604" s="1"/>
      <c r="E604" s="1" t="s">
        <v>165</v>
      </c>
      <c r="F604" s="41">
        <v>8.6999999999999993</v>
      </c>
      <c r="G604" s="30" t="s">
        <v>32</v>
      </c>
      <c r="H604" s="1"/>
      <c r="I604" s="67"/>
      <c r="J604" s="8"/>
      <c r="K604" s="36" t="s">
        <v>17</v>
      </c>
      <c r="L604" s="13"/>
      <c r="M604" s="45">
        <f>((F604)*I604)</f>
        <v>0</v>
      </c>
      <c r="N604" s="1"/>
    </row>
    <row r="605" spans="2:14" ht="6" customHeight="1" x14ac:dyDescent="0.25">
      <c r="B605" s="1"/>
      <c r="C605" s="1"/>
      <c r="D605" s="1"/>
      <c r="E605" s="1"/>
      <c r="F605" s="40"/>
      <c r="G605" s="31"/>
      <c r="H605" s="1"/>
      <c r="I605" s="3"/>
      <c r="J605" s="8"/>
      <c r="K605" s="29"/>
      <c r="L605" s="1"/>
      <c r="M605" s="29"/>
      <c r="N605" s="1"/>
    </row>
    <row r="606" spans="2:14" ht="16" customHeight="1" thickBot="1" x14ac:dyDescent="0.3">
      <c r="B606" s="1"/>
      <c r="C606" s="1"/>
      <c r="D606" s="82" t="s">
        <v>166</v>
      </c>
      <c r="E606" s="82"/>
      <c r="F606" s="41"/>
      <c r="G606" s="30"/>
      <c r="H606" s="30"/>
      <c r="I606" s="30"/>
      <c r="J606" s="30"/>
      <c r="K606" s="30"/>
      <c r="L606" s="30"/>
      <c r="M606" s="30"/>
      <c r="N606" s="1"/>
    </row>
    <row r="607" spans="2:14" ht="16" customHeight="1" thickBot="1" x14ac:dyDescent="0.3">
      <c r="B607" s="1"/>
      <c r="C607" s="1"/>
      <c r="D607" s="1"/>
      <c r="E607" s="1" t="s">
        <v>164</v>
      </c>
      <c r="F607" s="41">
        <v>4.8</v>
      </c>
      <c r="G607" s="30" t="s">
        <v>159</v>
      </c>
      <c r="H607" s="1"/>
      <c r="I607" s="67"/>
      <c r="J607" s="8"/>
      <c r="K607" s="36" t="s">
        <v>17</v>
      </c>
      <c r="L607" s="13"/>
      <c r="M607" s="45">
        <f>((F607)*I607)</f>
        <v>0</v>
      </c>
      <c r="N607" s="1"/>
    </row>
    <row r="608" spans="2:14" ht="5" customHeight="1" thickBot="1" x14ac:dyDescent="0.3">
      <c r="B608" s="1"/>
      <c r="C608" s="1"/>
      <c r="D608" s="1"/>
      <c r="E608" s="1"/>
      <c r="F608" s="42"/>
      <c r="G608" s="31"/>
      <c r="H608" s="1"/>
      <c r="I608" s="3"/>
      <c r="J608" s="8"/>
      <c r="K608" s="29"/>
      <c r="L608" s="1"/>
      <c r="M608" s="29"/>
      <c r="N608" s="1"/>
    </row>
    <row r="609" spans="2:14" ht="16" customHeight="1" thickBot="1" x14ac:dyDescent="0.3">
      <c r="B609" s="1"/>
      <c r="C609" s="1"/>
      <c r="D609" s="1"/>
      <c r="E609" s="1" t="s">
        <v>165</v>
      </c>
      <c r="F609" s="41">
        <v>8.6999999999999993</v>
      </c>
      <c r="G609" s="30" t="s">
        <v>32</v>
      </c>
      <c r="H609" s="1"/>
      <c r="I609" s="67"/>
      <c r="J609" s="8"/>
      <c r="K609" s="36" t="s">
        <v>17</v>
      </c>
      <c r="L609" s="13"/>
      <c r="M609" s="45">
        <f>((F609)*I609)</f>
        <v>0</v>
      </c>
      <c r="N609" s="1"/>
    </row>
    <row r="610" spans="2:14" ht="5" customHeight="1" thickBot="1" x14ac:dyDescent="0.3">
      <c r="B610" s="1"/>
      <c r="C610" s="1"/>
      <c r="D610" s="1"/>
      <c r="E610" s="1"/>
      <c r="F610" s="40"/>
      <c r="G610" s="31"/>
      <c r="H610" s="1"/>
      <c r="I610" s="3"/>
      <c r="J610" s="8"/>
      <c r="K610" s="29"/>
      <c r="L610" s="1"/>
      <c r="M610" s="29"/>
      <c r="N610" s="1"/>
    </row>
    <row r="611" spans="2:14" ht="16" customHeight="1" thickBot="1" x14ac:dyDescent="0.3">
      <c r="B611" s="1"/>
      <c r="C611" s="1"/>
      <c r="D611" s="82" t="s">
        <v>167</v>
      </c>
      <c r="E611" s="82"/>
      <c r="F611" s="41">
        <v>5.95</v>
      </c>
      <c r="G611" s="30" t="s">
        <v>159</v>
      </c>
      <c r="H611" s="1"/>
      <c r="I611" s="67"/>
      <c r="J611" s="8"/>
      <c r="K611" s="36" t="s">
        <v>17</v>
      </c>
      <c r="L611" s="13"/>
      <c r="M611" s="45">
        <f>((F611)*I611)</f>
        <v>0</v>
      </c>
      <c r="N611" s="1"/>
    </row>
    <row r="612" spans="2:14" ht="5" customHeight="1" thickBot="1" x14ac:dyDescent="0.3">
      <c r="B612" s="1"/>
      <c r="C612" s="1"/>
      <c r="D612" s="1"/>
      <c r="E612" s="1"/>
      <c r="F612" s="40"/>
      <c r="G612" s="31"/>
      <c r="H612" s="1"/>
      <c r="I612" s="3"/>
      <c r="J612" s="8"/>
      <c r="K612" s="29"/>
      <c r="L612" s="1"/>
      <c r="M612" s="29"/>
      <c r="N612" s="1"/>
    </row>
    <row r="613" spans="2:14" ht="16" customHeight="1" thickBot="1" x14ac:dyDescent="0.3">
      <c r="B613" s="1"/>
      <c r="C613" s="1"/>
      <c r="D613" s="82" t="s">
        <v>440</v>
      </c>
      <c r="E613" s="82"/>
      <c r="F613" s="41">
        <v>5.95</v>
      </c>
      <c r="G613" s="30" t="s">
        <v>159</v>
      </c>
      <c r="H613" s="1"/>
      <c r="I613" s="67"/>
      <c r="J613" s="8"/>
      <c r="K613" s="36" t="s">
        <v>17</v>
      </c>
      <c r="L613" s="13"/>
      <c r="M613" s="45">
        <f>((F613)*I613)</f>
        <v>0</v>
      </c>
      <c r="N613" s="1"/>
    </row>
    <row r="614" spans="2:14" ht="5" customHeight="1" thickBot="1" x14ac:dyDescent="0.3">
      <c r="B614" s="1"/>
      <c r="C614" s="1"/>
      <c r="D614" s="1"/>
      <c r="E614" s="1"/>
      <c r="F614" s="40"/>
      <c r="G614" s="31"/>
      <c r="H614" s="1"/>
      <c r="I614" s="3"/>
      <c r="J614" s="8"/>
      <c r="K614" s="29"/>
      <c r="L614" s="1"/>
      <c r="M614" s="29"/>
      <c r="N614" s="1"/>
    </row>
    <row r="615" spans="2:14" ht="16" customHeight="1" thickBot="1" x14ac:dyDescent="0.3">
      <c r="B615" s="1"/>
      <c r="C615" s="1"/>
      <c r="D615" s="82" t="s">
        <v>441</v>
      </c>
      <c r="E615" s="82"/>
      <c r="F615" s="41">
        <v>5.95</v>
      </c>
      <c r="G615" s="30" t="s">
        <v>159</v>
      </c>
      <c r="H615" s="30"/>
      <c r="I615" s="67"/>
      <c r="J615" s="8"/>
      <c r="K615" s="36" t="s">
        <v>17</v>
      </c>
      <c r="L615" s="13"/>
      <c r="M615" s="45">
        <f>((F615)*I615)</f>
        <v>0</v>
      </c>
      <c r="N615" s="1"/>
    </row>
    <row r="616" spans="2:14" ht="10" customHeight="1" x14ac:dyDescent="0.25">
      <c r="B616" s="1"/>
      <c r="C616" s="1"/>
      <c r="D616" s="1"/>
      <c r="E616" s="1"/>
      <c r="F616" s="38"/>
      <c r="G616" s="27"/>
      <c r="H616" s="4"/>
      <c r="I616" s="83"/>
      <c r="J616" s="83"/>
      <c r="K616" s="83"/>
      <c r="L616" s="55"/>
      <c r="M616" s="27"/>
      <c r="N616" s="1"/>
    </row>
    <row r="617" spans="2:14" ht="25" customHeight="1" x14ac:dyDescent="0.4">
      <c r="B617" s="1"/>
      <c r="C617" s="54" t="s">
        <v>173</v>
      </c>
      <c r="D617" s="54"/>
      <c r="E617" s="54"/>
      <c r="F617" s="39"/>
      <c r="G617" s="28"/>
      <c r="H617" s="5"/>
      <c r="I617" s="11"/>
      <c r="J617" s="16"/>
      <c r="K617" s="28"/>
      <c r="L617" s="5"/>
      <c r="M617" s="28"/>
      <c r="N617" s="1"/>
    </row>
    <row r="618" spans="2:14" ht="6" customHeight="1" x14ac:dyDescent="0.25">
      <c r="B618" s="1"/>
      <c r="C618" s="1"/>
      <c r="D618" s="1"/>
      <c r="E618" s="1"/>
      <c r="F618" s="38"/>
      <c r="G618" s="27"/>
      <c r="H618" s="4"/>
      <c r="I618" s="83"/>
      <c r="J618" s="83"/>
      <c r="K618" s="83"/>
      <c r="L618" s="55"/>
      <c r="M618" s="27"/>
      <c r="N618" s="1"/>
    </row>
    <row r="619" spans="2:14" ht="16" customHeight="1" thickBot="1" x14ac:dyDescent="0.3">
      <c r="B619" s="1"/>
      <c r="C619" s="1"/>
      <c r="D619" s="82" t="s">
        <v>168</v>
      </c>
      <c r="E619" s="82"/>
      <c r="F619" s="41"/>
      <c r="G619" s="30"/>
      <c r="H619" s="30"/>
      <c r="I619" s="30"/>
      <c r="J619" s="30"/>
      <c r="K619" s="30"/>
      <c r="L619" s="30"/>
      <c r="M619" s="30"/>
      <c r="N619" s="1"/>
    </row>
    <row r="620" spans="2:14" ht="16" customHeight="1" thickBot="1" x14ac:dyDescent="0.3">
      <c r="B620" s="1"/>
      <c r="C620" s="1"/>
      <c r="D620" s="1"/>
      <c r="E620" s="48" t="s">
        <v>169</v>
      </c>
      <c r="F620" s="49">
        <v>4.0999999999999996</v>
      </c>
      <c r="G620" s="34" t="s">
        <v>177</v>
      </c>
      <c r="H620" s="1"/>
      <c r="I620" s="67"/>
      <c r="J620" s="8"/>
      <c r="K620" s="36" t="s">
        <v>17</v>
      </c>
      <c r="L620" s="13"/>
      <c r="M620" s="45">
        <f>((F620)*I620)</f>
        <v>0</v>
      </c>
      <c r="N620" s="1"/>
    </row>
    <row r="621" spans="2:14" ht="5" customHeight="1" thickBot="1" x14ac:dyDescent="0.3">
      <c r="B621" s="1"/>
      <c r="C621" s="1"/>
      <c r="D621" s="1"/>
      <c r="E621" s="1"/>
      <c r="F621" s="42"/>
      <c r="G621" s="31"/>
      <c r="H621" s="1"/>
      <c r="I621" s="3"/>
      <c r="J621" s="8"/>
      <c r="K621" s="29"/>
      <c r="L621" s="1"/>
      <c r="M621" s="29"/>
      <c r="N621" s="1"/>
    </row>
    <row r="622" spans="2:14" ht="16" customHeight="1" thickBot="1" x14ac:dyDescent="0.3">
      <c r="B622" s="1"/>
      <c r="C622" s="1"/>
      <c r="D622" s="1"/>
      <c r="E622" s="1" t="s">
        <v>170</v>
      </c>
      <c r="F622" s="41">
        <v>4.0999999999999996</v>
      </c>
      <c r="G622" s="30" t="s">
        <v>177</v>
      </c>
      <c r="H622" s="1"/>
      <c r="I622" s="67"/>
      <c r="J622" s="8"/>
      <c r="K622" s="36" t="s">
        <v>17</v>
      </c>
      <c r="L622" s="13"/>
      <c r="M622" s="45">
        <f>((F622)*I622)</f>
        <v>0</v>
      </c>
      <c r="N622" s="1"/>
    </row>
    <row r="623" spans="2:14" ht="5" customHeight="1" thickBot="1" x14ac:dyDescent="0.3">
      <c r="B623" s="1"/>
      <c r="C623" s="1"/>
      <c r="D623" s="1"/>
      <c r="E623" s="1"/>
      <c r="F623" s="42"/>
      <c r="G623" s="31"/>
      <c r="H623" s="1"/>
      <c r="I623" s="3"/>
      <c r="J623" s="8"/>
      <c r="K623" s="29"/>
      <c r="L623" s="1"/>
      <c r="M623" s="29"/>
      <c r="N623" s="1"/>
    </row>
    <row r="624" spans="2:14" ht="16" customHeight="1" thickBot="1" x14ac:dyDescent="0.3">
      <c r="B624" s="1"/>
      <c r="C624" s="1"/>
      <c r="D624" s="1"/>
      <c r="E624" s="1" t="s">
        <v>264</v>
      </c>
      <c r="F624" s="41">
        <v>4.0999999999999996</v>
      </c>
      <c r="G624" s="30" t="s">
        <v>177</v>
      </c>
      <c r="H624" s="1"/>
      <c r="I624" s="67"/>
      <c r="J624" s="8"/>
      <c r="K624" s="36" t="s">
        <v>17</v>
      </c>
      <c r="L624" s="13"/>
      <c r="M624" s="45">
        <f>((F624)*I624)</f>
        <v>0</v>
      </c>
      <c r="N624" s="1"/>
    </row>
    <row r="625" spans="2:14" ht="5" customHeight="1" thickBot="1" x14ac:dyDescent="0.3">
      <c r="B625" s="1"/>
      <c r="C625" s="1"/>
      <c r="D625" s="1"/>
      <c r="E625" s="1"/>
      <c r="F625" s="42"/>
      <c r="G625" s="31"/>
      <c r="H625" s="1"/>
      <c r="I625" s="3"/>
      <c r="J625" s="8"/>
      <c r="K625" s="29"/>
      <c r="L625" s="1"/>
      <c r="M625" s="29"/>
      <c r="N625" s="1"/>
    </row>
    <row r="626" spans="2:14" ht="16" customHeight="1" thickBot="1" x14ac:dyDescent="0.3">
      <c r="B626" s="1"/>
      <c r="C626" s="1"/>
      <c r="D626" s="1"/>
      <c r="E626" s="1" t="s">
        <v>171</v>
      </c>
      <c r="F626" s="41">
        <v>4.0999999999999996</v>
      </c>
      <c r="G626" s="30" t="s">
        <v>177</v>
      </c>
      <c r="H626" s="1"/>
      <c r="I626" s="67"/>
      <c r="J626" s="8"/>
      <c r="K626" s="36" t="s">
        <v>17</v>
      </c>
      <c r="L626" s="13"/>
      <c r="M626" s="45">
        <f>((F626)*I626)</f>
        <v>0</v>
      </c>
      <c r="N626" s="1"/>
    </row>
    <row r="627" spans="2:14" ht="6" customHeight="1" x14ac:dyDescent="0.25">
      <c r="B627" s="1"/>
      <c r="C627" s="1"/>
      <c r="D627" s="1"/>
      <c r="E627" s="1"/>
      <c r="F627" s="40"/>
      <c r="G627" s="31"/>
      <c r="H627" s="1"/>
      <c r="I627" s="3"/>
      <c r="J627" s="8"/>
      <c r="K627" s="29"/>
      <c r="L627" s="1"/>
      <c r="M627" s="29"/>
      <c r="N627" s="1"/>
    </row>
    <row r="628" spans="2:14" ht="16" customHeight="1" thickBot="1" x14ac:dyDescent="0.3">
      <c r="B628" s="1"/>
      <c r="C628" s="1"/>
      <c r="D628" s="89" t="s">
        <v>172</v>
      </c>
      <c r="E628" s="89"/>
      <c r="F628" s="49"/>
      <c r="G628" s="34"/>
      <c r="H628" s="30"/>
      <c r="I628" s="30"/>
      <c r="J628" s="30"/>
      <c r="K628" s="30"/>
      <c r="L628" s="30"/>
      <c r="M628" s="30"/>
      <c r="N628" s="1"/>
    </row>
    <row r="629" spans="2:14" ht="16" customHeight="1" thickBot="1" x14ac:dyDescent="0.3">
      <c r="B629" s="1"/>
      <c r="C629" s="1"/>
      <c r="D629" s="48"/>
      <c r="E629" s="48" t="s">
        <v>175</v>
      </c>
      <c r="F629" s="49">
        <v>4.95</v>
      </c>
      <c r="G629" s="34" t="s">
        <v>177</v>
      </c>
      <c r="H629" s="1"/>
      <c r="I629" s="67"/>
      <c r="J629" s="8"/>
      <c r="K629" s="36" t="s">
        <v>17</v>
      </c>
      <c r="L629" s="13"/>
      <c r="M629" s="45">
        <f>((F629)*I629)</f>
        <v>0</v>
      </c>
      <c r="N629" s="1"/>
    </row>
    <row r="630" spans="2:14" ht="5" customHeight="1" thickBot="1" x14ac:dyDescent="0.3">
      <c r="B630" s="1"/>
      <c r="C630" s="1"/>
      <c r="D630" s="48"/>
      <c r="E630" s="48"/>
      <c r="F630" s="73"/>
      <c r="G630" s="51"/>
      <c r="H630" s="1"/>
      <c r="I630" s="3"/>
      <c r="J630" s="8"/>
      <c r="K630" s="29"/>
      <c r="L630" s="1"/>
      <c r="M630" s="29"/>
      <c r="N630" s="1"/>
    </row>
    <row r="631" spans="2:14" ht="16" customHeight="1" thickBot="1" x14ac:dyDescent="0.3">
      <c r="B631" s="1"/>
      <c r="C631" s="1"/>
      <c r="D631" s="48"/>
      <c r="E631" s="48" t="s">
        <v>176</v>
      </c>
      <c r="F631" s="49">
        <v>6.4</v>
      </c>
      <c r="G631" s="34" t="s">
        <v>159</v>
      </c>
      <c r="H631" s="1"/>
      <c r="I631" s="67"/>
      <c r="J631" s="8"/>
      <c r="K631" s="36" t="s">
        <v>17</v>
      </c>
      <c r="L631" s="13"/>
      <c r="M631" s="45">
        <f>((F631)*I631)</f>
        <v>0</v>
      </c>
      <c r="N631" s="1"/>
    </row>
    <row r="632" spans="2:14" ht="6" customHeight="1" thickBot="1" x14ac:dyDescent="0.3">
      <c r="B632" s="1"/>
      <c r="C632" s="1"/>
      <c r="D632" s="1"/>
      <c r="E632" s="1"/>
      <c r="F632" s="40"/>
      <c r="G632" s="31"/>
      <c r="H632" s="1"/>
      <c r="I632" s="3"/>
      <c r="J632" s="8"/>
      <c r="K632" s="29"/>
      <c r="L632" s="1"/>
      <c r="M632" s="29"/>
      <c r="N632" s="1"/>
    </row>
    <row r="633" spans="2:14" ht="16" customHeight="1" thickBot="1" x14ac:dyDescent="0.3">
      <c r="B633" s="1"/>
      <c r="C633" s="1"/>
      <c r="D633" s="82" t="s">
        <v>174</v>
      </c>
      <c r="E633" s="82"/>
      <c r="F633" s="41">
        <v>6</v>
      </c>
      <c r="G633" s="30" t="s">
        <v>159</v>
      </c>
      <c r="H633" s="1"/>
      <c r="I633" s="67"/>
      <c r="J633" s="8"/>
      <c r="K633" s="36" t="s">
        <v>17</v>
      </c>
      <c r="L633" s="13"/>
      <c r="M633" s="45">
        <f>((F633)*I633)</f>
        <v>0</v>
      </c>
      <c r="N633" s="1"/>
    </row>
    <row r="634" spans="2:14" ht="6" customHeight="1" thickBot="1" x14ac:dyDescent="0.3">
      <c r="B634" s="1"/>
      <c r="C634" s="1"/>
      <c r="D634" s="1"/>
      <c r="E634" s="1"/>
      <c r="F634" s="40"/>
      <c r="G634" s="31"/>
      <c r="H634" s="1"/>
      <c r="I634" s="3"/>
      <c r="J634" s="8"/>
      <c r="K634" s="29"/>
      <c r="L634" s="1"/>
      <c r="M634" s="29"/>
      <c r="N634" s="1"/>
    </row>
    <row r="635" spans="2:14" ht="16" customHeight="1" thickBot="1" x14ac:dyDescent="0.3">
      <c r="B635" s="1"/>
      <c r="C635" s="1"/>
      <c r="D635" s="82" t="s">
        <v>439</v>
      </c>
      <c r="E635" s="82"/>
      <c r="F635" s="41">
        <v>3</v>
      </c>
      <c r="G635" s="30" t="s">
        <v>159</v>
      </c>
      <c r="H635" s="1"/>
      <c r="I635" s="67"/>
      <c r="J635" s="8"/>
      <c r="K635" s="36" t="s">
        <v>17</v>
      </c>
      <c r="L635" s="13"/>
      <c r="M635" s="45">
        <f>((F635)*I635)</f>
        <v>0</v>
      </c>
      <c r="N635" s="1"/>
    </row>
    <row r="636" spans="2:14" ht="16" customHeight="1" thickBot="1" x14ac:dyDescent="0.45">
      <c r="B636" s="1"/>
      <c r="C636" s="84"/>
      <c r="D636" s="84"/>
      <c r="E636" s="84"/>
      <c r="F636" s="38"/>
      <c r="G636" s="27"/>
      <c r="H636" s="4"/>
      <c r="I636" s="83"/>
      <c r="J636" s="83"/>
      <c r="K636" s="83"/>
      <c r="L636" s="55"/>
      <c r="M636" s="27"/>
      <c r="N636" s="1"/>
    </row>
    <row r="637" spans="2:14" ht="16" customHeight="1" thickBot="1" x14ac:dyDescent="0.3">
      <c r="B637" s="1"/>
      <c r="C637" s="1"/>
      <c r="D637" s="52"/>
      <c r="E637" s="85" t="s">
        <v>178</v>
      </c>
      <c r="F637" s="85"/>
      <c r="G637" s="85"/>
      <c r="H637" s="85"/>
      <c r="I637" s="85"/>
      <c r="J637" s="85"/>
      <c r="K637" s="85"/>
      <c r="L637" s="13"/>
      <c r="M637" s="45">
        <f>SUM(M565:M633)</f>
        <v>0</v>
      </c>
      <c r="N637" s="1"/>
    </row>
    <row r="638" spans="2:14" ht="10" customHeight="1" x14ac:dyDescent="0.4">
      <c r="B638" s="1"/>
      <c r="C638" s="84"/>
      <c r="D638" s="84"/>
      <c r="E638" s="84"/>
      <c r="F638" s="38"/>
      <c r="G638" s="27"/>
      <c r="H638" s="4"/>
      <c r="I638" s="83"/>
      <c r="J638" s="83"/>
      <c r="K638" s="83"/>
      <c r="L638" s="55"/>
      <c r="M638" s="27"/>
      <c r="N638" s="1"/>
    </row>
    <row r="639" spans="2:14" ht="20" customHeight="1" x14ac:dyDescent="0.25">
      <c r="B639" s="18"/>
      <c r="C639" s="18"/>
      <c r="D639" s="18"/>
      <c r="E639" s="18"/>
      <c r="F639" s="44"/>
      <c r="G639" s="35"/>
      <c r="H639" s="18"/>
      <c r="I639" s="22"/>
      <c r="J639" s="23"/>
      <c r="K639" s="35"/>
      <c r="L639" s="18"/>
      <c r="M639" s="35"/>
      <c r="N639" s="18"/>
    </row>
    <row r="640" spans="2:14" ht="113" customHeight="1" x14ac:dyDescent="0.2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</row>
    <row r="641" spans="2:14" ht="14" customHeight="1" x14ac:dyDescent="0.25">
      <c r="B641" s="1"/>
      <c r="C641" s="1"/>
      <c r="D641" s="1"/>
      <c r="E641" s="1"/>
      <c r="F641" s="38" t="s">
        <v>6</v>
      </c>
      <c r="G641" s="27" t="s">
        <v>33</v>
      </c>
      <c r="H641" s="4"/>
      <c r="I641" s="86" t="s">
        <v>7</v>
      </c>
      <c r="J641" s="86"/>
      <c r="K641" s="86"/>
      <c r="L641" s="55"/>
      <c r="M641" s="27" t="s">
        <v>8</v>
      </c>
      <c r="N641" s="1"/>
    </row>
    <row r="642" spans="2:14" ht="25" customHeight="1" x14ac:dyDescent="0.4">
      <c r="B642" s="1"/>
      <c r="C642" s="84" t="s">
        <v>183</v>
      </c>
      <c r="D642" s="84"/>
      <c r="E642" s="84"/>
      <c r="F642" s="39"/>
      <c r="G642" s="28"/>
      <c r="H642" s="5"/>
      <c r="I642" s="11"/>
      <c r="J642" s="16"/>
      <c r="K642" s="28"/>
      <c r="L642" s="5"/>
      <c r="M642" s="28"/>
      <c r="N642" s="1"/>
    </row>
    <row r="643" spans="2:14" ht="6" customHeight="1" x14ac:dyDescent="0.25">
      <c r="B643" s="1"/>
      <c r="C643" s="1"/>
      <c r="D643" s="1"/>
      <c r="E643" s="1"/>
      <c r="F643" s="38"/>
      <c r="G643" s="27"/>
      <c r="H643" s="4"/>
      <c r="I643" s="83"/>
      <c r="J643" s="83"/>
      <c r="K643" s="83"/>
      <c r="L643" s="55"/>
      <c r="M643" s="27"/>
      <c r="N643" s="1"/>
    </row>
    <row r="644" spans="2:14" ht="16" customHeight="1" thickBot="1" x14ac:dyDescent="0.3">
      <c r="B644" s="1"/>
      <c r="C644" s="1"/>
      <c r="D644" s="82" t="s">
        <v>184</v>
      </c>
      <c r="E644" s="82"/>
      <c r="F644" s="41"/>
      <c r="G644" s="30"/>
      <c r="H644" s="30"/>
      <c r="I644" s="30"/>
      <c r="J644" s="30"/>
      <c r="K644" s="30"/>
      <c r="L644" s="30"/>
      <c r="M644" s="30"/>
      <c r="N644" s="1"/>
    </row>
    <row r="645" spans="2:14" ht="16" customHeight="1" thickBot="1" x14ac:dyDescent="0.3">
      <c r="B645" s="1"/>
      <c r="C645" s="1"/>
      <c r="D645" s="1"/>
      <c r="E645" s="1" t="s">
        <v>179</v>
      </c>
      <c r="F645" s="41">
        <v>5.95</v>
      </c>
      <c r="G645" s="30" t="s">
        <v>296</v>
      </c>
      <c r="H645" s="1"/>
      <c r="I645" s="67"/>
      <c r="J645" s="8"/>
      <c r="K645" s="36" t="s">
        <v>17</v>
      </c>
      <c r="L645" s="13"/>
      <c r="M645" s="45">
        <f>((F645)*I645)</f>
        <v>0</v>
      </c>
      <c r="N645" s="1"/>
    </row>
    <row r="646" spans="2:14" ht="5" customHeight="1" thickBot="1" x14ac:dyDescent="0.3">
      <c r="B646" s="1"/>
      <c r="C646" s="1"/>
      <c r="D646" s="1"/>
      <c r="E646" s="1"/>
      <c r="F646" s="42"/>
      <c r="G646" s="31"/>
      <c r="H646" s="1"/>
      <c r="I646" s="3"/>
      <c r="J646" s="8"/>
      <c r="K646" s="29"/>
      <c r="L646" s="1"/>
      <c r="M646" s="29"/>
      <c r="N646" s="1"/>
    </row>
    <row r="647" spans="2:14" ht="16" customHeight="1" thickBot="1" x14ac:dyDescent="0.3">
      <c r="B647" s="1"/>
      <c r="C647" s="1"/>
      <c r="D647" s="1"/>
      <c r="E647" s="1" t="s">
        <v>180</v>
      </c>
      <c r="F647" s="41">
        <v>5.95</v>
      </c>
      <c r="G647" s="30" t="s">
        <v>296</v>
      </c>
      <c r="H647" s="1"/>
      <c r="I647" s="67"/>
      <c r="J647" s="8"/>
      <c r="K647" s="36" t="s">
        <v>17</v>
      </c>
      <c r="L647" s="13"/>
      <c r="M647" s="45">
        <f>((F647)*I647)</f>
        <v>0</v>
      </c>
      <c r="N647" s="1"/>
    </row>
    <row r="648" spans="2:14" ht="5" customHeight="1" thickBot="1" x14ac:dyDescent="0.3">
      <c r="B648" s="1"/>
      <c r="C648" s="1"/>
      <c r="D648" s="1"/>
      <c r="E648" s="1"/>
      <c r="F648" s="42"/>
      <c r="G648" s="31"/>
      <c r="H648" s="1"/>
      <c r="I648" s="3"/>
      <c r="J648" s="8"/>
      <c r="K648" s="29"/>
      <c r="L648" s="1"/>
      <c r="M648" s="29"/>
      <c r="N648" s="1"/>
    </row>
    <row r="649" spans="2:14" ht="16" customHeight="1" thickBot="1" x14ac:dyDescent="0.3">
      <c r="B649" s="1"/>
      <c r="C649" s="1"/>
      <c r="D649" s="1"/>
      <c r="E649" s="1" t="s">
        <v>185</v>
      </c>
      <c r="F649" s="41">
        <v>5.95</v>
      </c>
      <c r="G649" s="30" t="s">
        <v>296</v>
      </c>
      <c r="H649" s="1"/>
      <c r="I649" s="67"/>
      <c r="J649" s="8"/>
      <c r="K649" s="36" t="s">
        <v>17</v>
      </c>
      <c r="L649" s="13"/>
      <c r="M649" s="45">
        <f>((F649)*I649)</f>
        <v>0</v>
      </c>
      <c r="N649" s="1"/>
    </row>
    <row r="650" spans="2:14" ht="5" customHeight="1" thickBot="1" x14ac:dyDescent="0.3">
      <c r="B650" s="1"/>
      <c r="C650" s="1"/>
      <c r="D650" s="1"/>
      <c r="E650" s="1"/>
      <c r="F650" s="42"/>
      <c r="G650" s="31"/>
      <c r="H650" s="1"/>
      <c r="I650" s="3"/>
      <c r="J650" s="8"/>
      <c r="K650" s="29"/>
      <c r="L650" s="1"/>
      <c r="M650" s="29"/>
      <c r="N650" s="1"/>
    </row>
    <row r="651" spans="2:14" ht="16" customHeight="1" thickBot="1" x14ac:dyDescent="0.3">
      <c r="B651" s="1"/>
      <c r="C651" s="1"/>
      <c r="D651" s="1"/>
      <c r="E651" s="1" t="s">
        <v>181</v>
      </c>
      <c r="F651" s="41">
        <v>5.95</v>
      </c>
      <c r="G651" s="30" t="s">
        <v>296</v>
      </c>
      <c r="H651" s="1"/>
      <c r="I651" s="67"/>
      <c r="J651" s="8"/>
      <c r="K651" s="36" t="s">
        <v>17</v>
      </c>
      <c r="L651" s="13"/>
      <c r="M651" s="45">
        <f>((F651)*I651)</f>
        <v>0</v>
      </c>
      <c r="N651" s="1"/>
    </row>
    <row r="652" spans="2:14" ht="5" customHeight="1" thickBot="1" x14ac:dyDescent="0.3">
      <c r="B652" s="1"/>
      <c r="C652" s="1"/>
      <c r="D652" s="1"/>
      <c r="E652" s="1"/>
      <c r="F652" s="42"/>
      <c r="G652" s="31"/>
      <c r="H652" s="1"/>
      <c r="I652" s="3"/>
      <c r="J652" s="8"/>
      <c r="K652" s="29"/>
      <c r="L652" s="1"/>
      <c r="M652" s="29"/>
      <c r="N652" s="1"/>
    </row>
    <row r="653" spans="2:14" ht="16" customHeight="1" thickBot="1" x14ac:dyDescent="0.3">
      <c r="B653" s="1"/>
      <c r="C653" s="1"/>
      <c r="D653" s="1"/>
      <c r="E653" s="1" t="s">
        <v>182</v>
      </c>
      <c r="F653" s="41">
        <v>5.95</v>
      </c>
      <c r="G653" s="30" t="s">
        <v>296</v>
      </c>
      <c r="H653" s="1"/>
      <c r="I653" s="67"/>
      <c r="J653" s="8"/>
      <c r="K653" s="36" t="s">
        <v>17</v>
      </c>
      <c r="L653" s="13"/>
      <c r="M653" s="45">
        <f>((F653)*I653)</f>
        <v>0</v>
      </c>
      <c r="N653" s="1"/>
    </row>
    <row r="654" spans="2:14" ht="5" customHeight="1" thickBot="1" x14ac:dyDescent="0.3">
      <c r="B654" s="1"/>
      <c r="C654" s="1"/>
      <c r="D654" s="1"/>
      <c r="E654" s="1"/>
      <c r="F654" s="42"/>
      <c r="G654" s="31"/>
      <c r="H654" s="1"/>
      <c r="I654" s="3"/>
      <c r="J654" s="8"/>
      <c r="K654" s="29"/>
      <c r="L654" s="1"/>
      <c r="M654" s="29"/>
      <c r="N654" s="1"/>
    </row>
    <row r="655" spans="2:14" ht="16" customHeight="1" thickBot="1" x14ac:dyDescent="0.3">
      <c r="B655" s="1"/>
      <c r="C655" s="1"/>
      <c r="D655" s="1"/>
      <c r="E655" s="1" t="s">
        <v>83</v>
      </c>
      <c r="F655" s="41">
        <v>5.95</v>
      </c>
      <c r="G655" s="30" t="s">
        <v>296</v>
      </c>
      <c r="H655" s="1"/>
      <c r="I655" s="67"/>
      <c r="J655" s="8"/>
      <c r="K655" s="36" t="s">
        <v>17</v>
      </c>
      <c r="L655" s="13"/>
      <c r="M655" s="45">
        <f>((F655)*I655)</f>
        <v>0</v>
      </c>
      <c r="N655" s="1"/>
    </row>
    <row r="656" spans="2:14" ht="5" customHeight="1" thickBot="1" x14ac:dyDescent="0.3">
      <c r="B656" s="1"/>
      <c r="C656" s="1"/>
      <c r="D656" s="1"/>
      <c r="E656" s="1"/>
      <c r="F656" s="42"/>
      <c r="G656" s="31"/>
      <c r="H656" s="1"/>
      <c r="I656" s="3"/>
      <c r="J656" s="8"/>
      <c r="K656" s="29"/>
      <c r="L656" s="1"/>
      <c r="M656" s="29"/>
      <c r="N656" s="1"/>
    </row>
    <row r="657" spans="2:14" ht="16" customHeight="1" thickBot="1" x14ac:dyDescent="0.3">
      <c r="B657" s="1"/>
      <c r="C657" s="1"/>
      <c r="D657" s="1"/>
      <c r="E657" s="48" t="s">
        <v>186</v>
      </c>
      <c r="F657" s="49">
        <v>5.95</v>
      </c>
      <c r="G657" s="34" t="s">
        <v>296</v>
      </c>
      <c r="H657" s="1"/>
      <c r="I657" s="67"/>
      <c r="J657" s="8"/>
      <c r="K657" s="36" t="s">
        <v>17</v>
      </c>
      <c r="L657" s="13"/>
      <c r="M657" s="45">
        <f>((F657)*I657)</f>
        <v>0</v>
      </c>
      <c r="N657" s="1"/>
    </row>
    <row r="658" spans="2:14" ht="5" customHeight="1" thickBot="1" x14ac:dyDescent="0.3">
      <c r="B658" s="1"/>
      <c r="C658" s="1"/>
      <c r="D658" s="1"/>
      <c r="E658" s="1"/>
      <c r="F658" s="42"/>
      <c r="G658" s="31"/>
      <c r="H658" s="1"/>
      <c r="I658" s="3"/>
      <c r="J658" s="8"/>
      <c r="K658" s="29"/>
      <c r="L658" s="1"/>
      <c r="M658" s="29"/>
      <c r="N658" s="1"/>
    </row>
    <row r="659" spans="2:14" ht="16" customHeight="1" thickBot="1" x14ac:dyDescent="0.3">
      <c r="B659" s="1"/>
      <c r="C659" s="1"/>
      <c r="D659" s="1"/>
      <c r="E659" s="1" t="s">
        <v>477</v>
      </c>
      <c r="F659" s="41">
        <v>5.95</v>
      </c>
      <c r="G659" s="30" t="s">
        <v>296</v>
      </c>
      <c r="H659" s="1"/>
      <c r="I659" s="67"/>
      <c r="J659" s="8"/>
      <c r="K659" s="36" t="s">
        <v>17</v>
      </c>
      <c r="L659" s="13"/>
      <c r="M659" s="45">
        <f>((F659)*I659)</f>
        <v>0</v>
      </c>
      <c r="N659" s="1"/>
    </row>
    <row r="660" spans="2:14" ht="5" customHeight="1" thickBot="1" x14ac:dyDescent="0.3">
      <c r="B660" s="1"/>
      <c r="C660" s="1"/>
      <c r="D660" s="1"/>
      <c r="E660" s="1"/>
      <c r="F660" s="42"/>
      <c r="G660" s="31"/>
      <c r="H660" s="1"/>
      <c r="I660" s="3"/>
      <c r="J660" s="8"/>
      <c r="K660" s="29"/>
      <c r="L660" s="1"/>
      <c r="M660" s="29"/>
      <c r="N660" s="1"/>
    </row>
    <row r="661" spans="2:14" ht="16" customHeight="1" thickBot="1" x14ac:dyDescent="0.3">
      <c r="B661" s="1"/>
      <c r="C661" s="1"/>
      <c r="D661" s="1"/>
      <c r="E661" s="1" t="s">
        <v>478</v>
      </c>
      <c r="F661" s="41">
        <v>5.95</v>
      </c>
      <c r="G661" s="30" t="s">
        <v>296</v>
      </c>
      <c r="H661" s="1"/>
      <c r="I661" s="67"/>
      <c r="J661" s="8"/>
      <c r="K661" s="36" t="s">
        <v>17</v>
      </c>
      <c r="L661" s="13"/>
      <c r="M661" s="45">
        <f>((F661)*I661)</f>
        <v>0</v>
      </c>
      <c r="N661" s="1"/>
    </row>
    <row r="662" spans="2:14" ht="5" customHeight="1" thickBot="1" x14ac:dyDescent="0.3">
      <c r="B662" s="1"/>
      <c r="C662" s="1"/>
      <c r="D662" s="1"/>
      <c r="E662" s="1"/>
      <c r="F662" s="42"/>
      <c r="G662" s="31"/>
      <c r="H662" s="1"/>
      <c r="I662" s="3"/>
      <c r="J662" s="8"/>
      <c r="K662" s="29"/>
      <c r="L662" s="1"/>
      <c r="M662" s="29"/>
      <c r="N662" s="1"/>
    </row>
    <row r="663" spans="2:14" ht="16" customHeight="1" thickBot="1" x14ac:dyDescent="0.3">
      <c r="B663" s="1"/>
      <c r="C663" s="1"/>
      <c r="D663" s="1"/>
      <c r="E663" s="1" t="s">
        <v>443</v>
      </c>
      <c r="F663" s="41">
        <v>5.95</v>
      </c>
      <c r="G663" s="30" t="s">
        <v>296</v>
      </c>
      <c r="H663" s="1"/>
      <c r="I663" s="67"/>
      <c r="J663" s="8"/>
      <c r="K663" s="36" t="s">
        <v>17</v>
      </c>
      <c r="L663" s="13"/>
      <c r="M663" s="45">
        <f>((F663)*I663)</f>
        <v>0</v>
      </c>
      <c r="N663" s="1"/>
    </row>
    <row r="664" spans="2:14" ht="5" customHeight="1" thickBot="1" x14ac:dyDescent="0.3">
      <c r="B664" s="1"/>
      <c r="C664" s="1"/>
      <c r="D664" s="1"/>
      <c r="E664" s="1"/>
      <c r="F664" s="42"/>
      <c r="G664" s="31"/>
      <c r="H664" s="1"/>
      <c r="I664" s="3"/>
      <c r="J664" s="8"/>
      <c r="K664" s="29"/>
      <c r="L664" s="1"/>
      <c r="M664" s="29"/>
      <c r="N664" s="1"/>
    </row>
    <row r="665" spans="2:14" ht="16" customHeight="1" thickBot="1" x14ac:dyDescent="0.3">
      <c r="B665" s="1"/>
      <c r="C665" s="1"/>
      <c r="D665" s="1"/>
      <c r="E665" s="1" t="s">
        <v>444</v>
      </c>
      <c r="F665" s="41">
        <v>5.95</v>
      </c>
      <c r="G665" s="30" t="s">
        <v>296</v>
      </c>
      <c r="H665" s="1"/>
      <c r="I665" s="67"/>
      <c r="J665" s="8"/>
      <c r="K665" s="36" t="s">
        <v>17</v>
      </c>
      <c r="L665" s="13"/>
      <c r="M665" s="45">
        <f>((F665)*I665)</f>
        <v>0</v>
      </c>
      <c r="N665" s="1"/>
    </row>
    <row r="666" spans="2:14" ht="5" customHeight="1" thickBot="1" x14ac:dyDescent="0.3">
      <c r="B666" s="1"/>
      <c r="C666" s="1"/>
      <c r="D666" s="1"/>
      <c r="E666" s="1"/>
      <c r="F666" s="42"/>
      <c r="G666" s="31"/>
      <c r="H666" s="1"/>
      <c r="I666" s="3"/>
      <c r="J666" s="8"/>
      <c r="K666" s="29"/>
      <c r="L666" s="1"/>
      <c r="M666" s="29"/>
      <c r="N666" s="1"/>
    </row>
    <row r="667" spans="2:14" ht="16" customHeight="1" thickBot="1" x14ac:dyDescent="0.3">
      <c r="B667" s="1"/>
      <c r="C667" s="1"/>
      <c r="D667" s="1"/>
      <c r="E667" s="1" t="s">
        <v>445</v>
      </c>
      <c r="F667" s="41">
        <v>5.95</v>
      </c>
      <c r="G667" s="30" t="s">
        <v>296</v>
      </c>
      <c r="H667" s="1"/>
      <c r="I667" s="67"/>
      <c r="J667" s="8"/>
      <c r="K667" s="36" t="s">
        <v>17</v>
      </c>
      <c r="L667" s="13"/>
      <c r="M667" s="45">
        <f>((F667)*I667)</f>
        <v>0</v>
      </c>
      <c r="N667" s="1"/>
    </row>
    <row r="668" spans="2:14" ht="5" customHeight="1" thickBot="1" x14ac:dyDescent="0.3">
      <c r="B668" s="1"/>
      <c r="C668" s="1"/>
      <c r="D668" s="1"/>
      <c r="E668" s="1"/>
      <c r="F668" s="42"/>
      <c r="G668" s="31"/>
      <c r="H668" s="1"/>
      <c r="I668" s="3"/>
      <c r="J668" s="8"/>
      <c r="K668" s="29"/>
      <c r="L668" s="1"/>
      <c r="M668" s="29"/>
      <c r="N668" s="1"/>
    </row>
    <row r="669" spans="2:14" ht="16" customHeight="1" thickBot="1" x14ac:dyDescent="0.3">
      <c r="B669" s="1"/>
      <c r="C669" s="1"/>
      <c r="D669" s="1"/>
      <c r="E669" s="1" t="s">
        <v>409</v>
      </c>
      <c r="F669" s="41">
        <v>5.95</v>
      </c>
      <c r="G669" s="30" t="s">
        <v>296</v>
      </c>
      <c r="H669" s="1"/>
      <c r="I669" s="67"/>
      <c r="J669" s="8"/>
      <c r="K669" s="36" t="s">
        <v>17</v>
      </c>
      <c r="L669" s="13"/>
      <c r="M669" s="45">
        <f>((F669)*I669)</f>
        <v>0</v>
      </c>
      <c r="N669" s="1"/>
    </row>
    <row r="670" spans="2:14" ht="5" customHeight="1" thickBot="1" x14ac:dyDescent="0.3">
      <c r="B670" s="1"/>
      <c r="C670" s="1"/>
      <c r="D670" s="1"/>
      <c r="E670" s="1"/>
      <c r="F670" s="42"/>
      <c r="G670" s="31"/>
      <c r="H670" s="1"/>
      <c r="I670" s="3"/>
      <c r="J670" s="8"/>
      <c r="K670" s="29"/>
      <c r="L670" s="1"/>
      <c r="M670" s="29"/>
      <c r="N670" s="1"/>
    </row>
    <row r="671" spans="2:14" ht="16" customHeight="1" thickBot="1" x14ac:dyDescent="0.3">
      <c r="B671" s="1"/>
      <c r="C671" s="1"/>
      <c r="D671" s="1"/>
      <c r="E671" s="1" t="s">
        <v>446</v>
      </c>
      <c r="F671" s="41">
        <v>5.95</v>
      </c>
      <c r="G671" s="30" t="s">
        <v>296</v>
      </c>
      <c r="H671" s="1"/>
      <c r="I671" s="67"/>
      <c r="J671" s="8"/>
      <c r="K671" s="36" t="s">
        <v>17</v>
      </c>
      <c r="L671" s="13"/>
      <c r="M671" s="45">
        <f>((F671)*I671)</f>
        <v>0</v>
      </c>
      <c r="N671" s="1"/>
    </row>
    <row r="672" spans="2:14" ht="5" customHeight="1" thickBot="1" x14ac:dyDescent="0.3">
      <c r="B672" s="1"/>
      <c r="C672" s="1"/>
      <c r="D672" s="1"/>
      <c r="E672" s="1"/>
      <c r="F672" s="42"/>
      <c r="G672" s="31"/>
      <c r="H672" s="1"/>
      <c r="I672" s="3"/>
      <c r="J672" s="8"/>
      <c r="K672" s="29"/>
      <c r="L672" s="1"/>
      <c r="M672" s="29"/>
      <c r="N672" s="1"/>
    </row>
    <row r="673" spans="2:14" ht="16" customHeight="1" thickBot="1" x14ac:dyDescent="0.3">
      <c r="B673" s="1"/>
      <c r="C673" s="1"/>
      <c r="D673" s="1"/>
      <c r="E673" s="1" t="s">
        <v>190</v>
      </c>
      <c r="F673" s="41">
        <v>5.95</v>
      </c>
      <c r="G673" s="30" t="s">
        <v>296</v>
      </c>
      <c r="H673" s="1"/>
      <c r="I673" s="67"/>
      <c r="J673" s="8"/>
      <c r="K673" s="36" t="s">
        <v>17</v>
      </c>
      <c r="L673" s="13"/>
      <c r="M673" s="45">
        <f>((F673)*I673)</f>
        <v>0</v>
      </c>
      <c r="N673" s="1"/>
    </row>
    <row r="674" spans="2:14" ht="6" customHeight="1" x14ac:dyDescent="0.25">
      <c r="B674" s="1"/>
      <c r="C674" s="1"/>
      <c r="D674" s="1"/>
      <c r="E674" s="1"/>
      <c r="F674" s="40"/>
      <c r="G674" s="31"/>
      <c r="H674" s="1"/>
      <c r="I674" s="3"/>
      <c r="J674" s="8"/>
      <c r="K674" s="29"/>
      <c r="L674" s="1"/>
      <c r="M674" s="29"/>
      <c r="N674" s="1"/>
    </row>
    <row r="675" spans="2:14" ht="16" customHeight="1" thickBot="1" x14ac:dyDescent="0.3">
      <c r="B675" s="1"/>
      <c r="C675" s="1"/>
      <c r="D675" s="82" t="s">
        <v>352</v>
      </c>
      <c r="E675" s="82"/>
      <c r="F675" s="41"/>
      <c r="G675" s="30"/>
      <c r="H675" s="30"/>
      <c r="I675" s="30"/>
      <c r="J675" s="30"/>
      <c r="K675" s="30"/>
      <c r="L675" s="30"/>
      <c r="M675" s="30"/>
      <c r="N675" s="1"/>
    </row>
    <row r="676" spans="2:14" ht="16" customHeight="1" thickBot="1" x14ac:dyDescent="0.3">
      <c r="B676" s="1"/>
      <c r="C676" s="1"/>
      <c r="D676" s="1"/>
      <c r="E676" s="1" t="s">
        <v>179</v>
      </c>
      <c r="F676" s="41">
        <v>5.5</v>
      </c>
      <c r="G676" s="30" t="s">
        <v>294</v>
      </c>
      <c r="H676" s="1"/>
      <c r="I676" s="67"/>
      <c r="J676" s="8"/>
      <c r="K676" s="36" t="s">
        <v>17</v>
      </c>
      <c r="L676" s="13"/>
      <c r="M676" s="45">
        <f>((F676)*I676)</f>
        <v>0</v>
      </c>
      <c r="N676" s="1"/>
    </row>
    <row r="677" spans="2:14" ht="5" customHeight="1" thickBot="1" x14ac:dyDescent="0.3">
      <c r="B677" s="1"/>
      <c r="C677" s="1"/>
      <c r="D677" s="1"/>
      <c r="E677" s="1"/>
      <c r="F677" s="42"/>
      <c r="G677" s="31"/>
      <c r="H677" s="1"/>
      <c r="I677" s="3"/>
      <c r="J677" s="8"/>
      <c r="K677" s="29"/>
      <c r="L677" s="1"/>
      <c r="M677" s="29"/>
      <c r="N677" s="1"/>
    </row>
    <row r="678" spans="2:14" ht="16" customHeight="1" thickBot="1" x14ac:dyDescent="0.3">
      <c r="B678" s="1"/>
      <c r="C678" s="1"/>
      <c r="D678" s="1"/>
      <c r="E678" s="1" t="s">
        <v>479</v>
      </c>
      <c r="F678" s="41">
        <v>5.5</v>
      </c>
      <c r="G678" s="30" t="s">
        <v>294</v>
      </c>
      <c r="H678" s="1"/>
      <c r="I678" s="67"/>
      <c r="J678" s="8"/>
      <c r="K678" s="36" t="s">
        <v>17</v>
      </c>
      <c r="L678" s="13"/>
      <c r="M678" s="45">
        <f>((F678)*I678)</f>
        <v>0</v>
      </c>
      <c r="N678" s="1"/>
    </row>
    <row r="679" spans="2:14" ht="5" customHeight="1" thickBot="1" x14ac:dyDescent="0.3">
      <c r="B679" s="1"/>
      <c r="C679" s="1"/>
      <c r="D679" s="1"/>
      <c r="E679" s="1"/>
      <c r="F679" s="42"/>
      <c r="G679" s="31"/>
      <c r="H679" s="1"/>
      <c r="I679" s="3"/>
      <c r="J679" s="8"/>
      <c r="K679" s="29"/>
      <c r="L679" s="1"/>
      <c r="M679" s="29"/>
      <c r="N679" s="1"/>
    </row>
    <row r="680" spans="2:14" ht="16" customHeight="1" thickBot="1" x14ac:dyDescent="0.3">
      <c r="B680" s="1"/>
      <c r="C680" s="1"/>
      <c r="D680" s="1"/>
      <c r="E680" s="1" t="s">
        <v>187</v>
      </c>
      <c r="F680" s="41">
        <v>5.5</v>
      </c>
      <c r="G680" s="30" t="s">
        <v>294</v>
      </c>
      <c r="H680" s="1"/>
      <c r="I680" s="67"/>
      <c r="J680" s="8"/>
      <c r="K680" s="36" t="s">
        <v>17</v>
      </c>
      <c r="L680" s="13"/>
      <c r="M680" s="45">
        <f>((F680)*I680)</f>
        <v>0</v>
      </c>
      <c r="N680" s="1"/>
    </row>
    <row r="681" spans="2:14" ht="5" customHeight="1" thickBot="1" x14ac:dyDescent="0.3">
      <c r="B681" s="1"/>
      <c r="C681" s="1"/>
      <c r="D681" s="1"/>
      <c r="E681" s="1"/>
      <c r="F681" s="42"/>
      <c r="G681" s="31"/>
      <c r="H681" s="1"/>
      <c r="I681" s="3"/>
      <c r="J681" s="8"/>
      <c r="K681" s="29"/>
      <c r="L681" s="1"/>
      <c r="M681" s="29"/>
      <c r="N681" s="1"/>
    </row>
    <row r="682" spans="2:14" ht="16" customHeight="1" thickBot="1" x14ac:dyDescent="0.3">
      <c r="B682" s="1"/>
      <c r="C682" s="1"/>
      <c r="D682" s="1"/>
      <c r="E682" s="1" t="s">
        <v>442</v>
      </c>
      <c r="F682" s="41">
        <v>5.5</v>
      </c>
      <c r="G682" s="30" t="s">
        <v>294</v>
      </c>
      <c r="H682" s="1"/>
      <c r="I682" s="67"/>
      <c r="J682" s="8"/>
      <c r="K682" s="36" t="s">
        <v>17</v>
      </c>
      <c r="L682" s="13"/>
      <c r="M682" s="45">
        <f>((F682)*I682)</f>
        <v>0</v>
      </c>
      <c r="N682" s="1"/>
    </row>
    <row r="683" spans="2:14" ht="5" customHeight="1" thickBot="1" x14ac:dyDescent="0.3">
      <c r="B683" s="1"/>
      <c r="C683" s="1"/>
      <c r="D683" s="1"/>
      <c r="E683" s="1"/>
      <c r="F683" s="42"/>
      <c r="G683" s="31"/>
      <c r="H683" s="1"/>
      <c r="I683" s="3"/>
      <c r="J683" s="8"/>
      <c r="K683" s="29"/>
      <c r="L683" s="1"/>
      <c r="M683" s="29"/>
      <c r="N683" s="1"/>
    </row>
    <row r="684" spans="2:14" ht="16" customHeight="1" thickBot="1" x14ac:dyDescent="0.3">
      <c r="B684" s="1"/>
      <c r="C684" s="1"/>
      <c r="D684" s="1"/>
      <c r="E684" s="1" t="s">
        <v>181</v>
      </c>
      <c r="F684" s="41">
        <v>5.5</v>
      </c>
      <c r="G684" s="30" t="s">
        <v>294</v>
      </c>
      <c r="H684" s="1"/>
      <c r="I684" s="67"/>
      <c r="J684" s="8"/>
      <c r="K684" s="36" t="s">
        <v>17</v>
      </c>
      <c r="L684" s="13"/>
      <c r="M684" s="45">
        <f>((F684)*I684)</f>
        <v>0</v>
      </c>
      <c r="N684" s="1"/>
    </row>
    <row r="685" spans="2:14" ht="5" customHeight="1" thickBot="1" x14ac:dyDescent="0.3">
      <c r="B685" s="1"/>
      <c r="C685" s="1"/>
      <c r="D685" s="1"/>
      <c r="E685" s="1"/>
      <c r="F685" s="42"/>
      <c r="G685" s="31"/>
      <c r="H685" s="1"/>
      <c r="I685" s="3"/>
      <c r="J685" s="8"/>
      <c r="K685" s="29"/>
      <c r="L685" s="1"/>
      <c r="M685" s="29"/>
      <c r="N685" s="1"/>
    </row>
    <row r="686" spans="2:14" ht="16" customHeight="1" thickBot="1" x14ac:dyDescent="0.3">
      <c r="B686" s="1"/>
      <c r="C686" s="1"/>
      <c r="D686" s="1"/>
      <c r="E686" s="1" t="s">
        <v>400</v>
      </c>
      <c r="F686" s="41">
        <v>5.5</v>
      </c>
      <c r="G686" s="30" t="s">
        <v>294</v>
      </c>
      <c r="H686" s="1"/>
      <c r="I686" s="67"/>
      <c r="J686" s="8"/>
      <c r="K686" s="36" t="s">
        <v>17</v>
      </c>
      <c r="L686" s="13"/>
      <c r="M686" s="45">
        <f>((F686)*I686)</f>
        <v>0</v>
      </c>
      <c r="N686" s="1"/>
    </row>
    <row r="687" spans="2:14" ht="5" customHeight="1" thickBot="1" x14ac:dyDescent="0.3">
      <c r="B687" s="1"/>
      <c r="C687" s="1"/>
      <c r="D687" s="1"/>
      <c r="E687" s="1"/>
      <c r="F687" s="42"/>
      <c r="G687" s="31"/>
      <c r="H687" s="1"/>
      <c r="I687" s="3"/>
      <c r="J687" s="8"/>
      <c r="K687" s="29"/>
      <c r="L687" s="1"/>
      <c r="M687" s="29"/>
      <c r="N687" s="1"/>
    </row>
    <row r="688" spans="2:14" ht="16" customHeight="1" thickBot="1" x14ac:dyDescent="0.3">
      <c r="B688" s="1"/>
      <c r="C688" s="1"/>
      <c r="D688" s="1"/>
      <c r="E688" s="1" t="s">
        <v>188</v>
      </c>
      <c r="F688" s="41">
        <v>5.5</v>
      </c>
      <c r="G688" s="30" t="s">
        <v>294</v>
      </c>
      <c r="H688" s="1"/>
      <c r="I688" s="67"/>
      <c r="J688" s="8"/>
      <c r="K688" s="36" t="s">
        <v>17</v>
      </c>
      <c r="L688" s="13"/>
      <c r="M688" s="45">
        <f>((F688)*I688)</f>
        <v>0</v>
      </c>
      <c r="N688" s="1"/>
    </row>
    <row r="689" spans="1:14" ht="5" customHeight="1" thickBot="1" x14ac:dyDescent="0.3">
      <c r="B689" s="1"/>
      <c r="C689" s="1"/>
      <c r="D689" s="1"/>
      <c r="E689" s="1"/>
      <c r="F689" s="42"/>
      <c r="G689" s="31"/>
      <c r="H689" s="1"/>
      <c r="I689" s="3"/>
      <c r="J689" s="8"/>
      <c r="K689" s="29"/>
      <c r="L689" s="1"/>
      <c r="M689" s="29"/>
      <c r="N689" s="1"/>
    </row>
    <row r="690" spans="1:14" ht="16" customHeight="1" thickBot="1" x14ac:dyDescent="0.3">
      <c r="B690" s="1"/>
      <c r="C690" s="1"/>
      <c r="D690" s="1"/>
      <c r="E690" s="1" t="s">
        <v>182</v>
      </c>
      <c r="F690" s="41">
        <v>5.5</v>
      </c>
      <c r="G690" s="30" t="s">
        <v>294</v>
      </c>
      <c r="H690" s="1"/>
      <c r="I690" s="67"/>
      <c r="J690" s="8"/>
      <c r="K690" s="36" t="s">
        <v>17</v>
      </c>
      <c r="L690" s="13"/>
      <c r="M690" s="45">
        <f>((F690)*I690)</f>
        <v>0</v>
      </c>
      <c r="N690" s="1"/>
    </row>
    <row r="691" spans="1:14" ht="5" customHeight="1" thickBot="1" x14ac:dyDescent="0.3">
      <c r="B691" s="1"/>
      <c r="C691" s="1"/>
      <c r="D691" s="1"/>
      <c r="E691" s="1"/>
      <c r="F691" s="42"/>
      <c r="G691" s="31"/>
      <c r="H691" s="1"/>
      <c r="I691" s="3"/>
      <c r="J691" s="8"/>
      <c r="K691" s="29"/>
      <c r="L691" s="1"/>
      <c r="M691" s="29"/>
      <c r="N691" s="1"/>
    </row>
    <row r="692" spans="1:14" ht="16" customHeight="1" thickBot="1" x14ac:dyDescent="0.3">
      <c r="B692" s="1"/>
      <c r="C692" s="1"/>
      <c r="D692" s="1"/>
      <c r="E692" s="1" t="s">
        <v>83</v>
      </c>
      <c r="F692" s="41">
        <v>5.5</v>
      </c>
      <c r="G692" s="30" t="s">
        <v>294</v>
      </c>
      <c r="H692" s="1"/>
      <c r="I692" s="67"/>
      <c r="J692" s="8"/>
      <c r="K692" s="36" t="s">
        <v>17</v>
      </c>
      <c r="L692" s="13"/>
      <c r="M692" s="45">
        <f>((F692)*I692)</f>
        <v>0</v>
      </c>
      <c r="N692" s="1"/>
    </row>
    <row r="693" spans="1:14" ht="5" customHeight="1" thickBot="1" x14ac:dyDescent="0.3">
      <c r="B693" s="1"/>
      <c r="C693" s="1"/>
      <c r="D693" s="1"/>
      <c r="E693" s="1"/>
      <c r="F693" s="42"/>
      <c r="G693" s="31"/>
      <c r="H693" s="1"/>
      <c r="I693" s="3"/>
      <c r="J693" s="8"/>
      <c r="K693" s="29"/>
      <c r="L693" s="1"/>
      <c r="M693" s="29"/>
      <c r="N693" s="1"/>
    </row>
    <row r="694" spans="1:14" ht="16" customHeight="1" thickBot="1" x14ac:dyDescent="0.3">
      <c r="B694" s="1"/>
      <c r="C694" s="1"/>
      <c r="D694" s="1"/>
      <c r="E694" s="1" t="s">
        <v>189</v>
      </c>
      <c r="F694" s="41">
        <v>5.5</v>
      </c>
      <c r="G694" s="30" t="s">
        <v>294</v>
      </c>
      <c r="H694" s="1"/>
      <c r="I694" s="67"/>
      <c r="J694" s="8"/>
      <c r="K694" s="36" t="s">
        <v>17</v>
      </c>
      <c r="L694" s="13"/>
      <c r="M694" s="45">
        <f>((F694)*I694)</f>
        <v>0</v>
      </c>
      <c r="N694" s="1"/>
    </row>
    <row r="695" spans="1:14" ht="5" customHeight="1" thickBot="1" x14ac:dyDescent="0.3">
      <c r="B695" s="1"/>
      <c r="C695" s="1"/>
      <c r="D695" s="1"/>
      <c r="E695" s="1"/>
      <c r="F695" s="42"/>
      <c r="G695" s="31"/>
      <c r="H695" s="1"/>
      <c r="I695" s="3"/>
      <c r="J695" s="8"/>
      <c r="K695" s="29"/>
      <c r="L695" s="1"/>
      <c r="M695" s="29"/>
      <c r="N695" s="1"/>
    </row>
    <row r="696" spans="1:14" ht="16" customHeight="1" thickBot="1" x14ac:dyDescent="0.3">
      <c r="B696" s="1"/>
      <c r="C696" s="1"/>
      <c r="D696" s="1"/>
      <c r="E696" s="1" t="s">
        <v>480</v>
      </c>
      <c r="F696" s="41">
        <v>5.5</v>
      </c>
      <c r="G696" s="30" t="s">
        <v>294</v>
      </c>
      <c r="H696" s="1"/>
      <c r="I696" s="67"/>
      <c r="J696" s="8"/>
      <c r="K696" s="36" t="s">
        <v>17</v>
      </c>
      <c r="L696" s="13"/>
      <c r="M696" s="45">
        <f>((F696)*I696)</f>
        <v>0</v>
      </c>
      <c r="N696" s="1"/>
    </row>
    <row r="697" spans="1:14" ht="5" customHeight="1" thickBot="1" x14ac:dyDescent="0.3">
      <c r="B697" s="1"/>
      <c r="C697" s="1"/>
      <c r="D697" s="1"/>
      <c r="E697" s="1"/>
      <c r="F697" s="42"/>
      <c r="G697" s="31"/>
      <c r="H697" s="1"/>
      <c r="I697" s="3"/>
      <c r="J697" s="8"/>
      <c r="K697" s="29"/>
      <c r="L697" s="1"/>
      <c r="M697" s="29"/>
      <c r="N697" s="1"/>
    </row>
    <row r="698" spans="1:14" ht="16" customHeight="1" thickBot="1" x14ac:dyDescent="0.3">
      <c r="B698" s="1"/>
      <c r="C698" s="1"/>
      <c r="D698" s="1"/>
      <c r="E698" s="1" t="s">
        <v>401</v>
      </c>
      <c r="F698" s="41">
        <v>5.5</v>
      </c>
      <c r="G698" s="30" t="s">
        <v>294</v>
      </c>
      <c r="H698" s="1"/>
      <c r="I698" s="67"/>
      <c r="J698" s="8"/>
      <c r="K698" s="36" t="s">
        <v>17</v>
      </c>
      <c r="L698" s="13"/>
      <c r="M698" s="45">
        <f>((F698)*I698)</f>
        <v>0</v>
      </c>
      <c r="N698" s="1"/>
    </row>
    <row r="699" spans="1:14" ht="5" customHeight="1" thickBot="1" x14ac:dyDescent="0.3">
      <c r="B699" s="1"/>
      <c r="C699" s="1"/>
      <c r="D699" s="1"/>
      <c r="E699" s="1"/>
      <c r="F699" s="42"/>
      <c r="G699" s="31"/>
      <c r="H699" s="1"/>
      <c r="I699" s="3"/>
      <c r="J699" s="8"/>
      <c r="K699" s="29"/>
      <c r="L699" s="1"/>
      <c r="M699" s="29"/>
      <c r="N699" s="1"/>
    </row>
    <row r="700" spans="1:14" ht="16" customHeight="1" thickBot="1" x14ac:dyDescent="0.3">
      <c r="B700" s="1"/>
      <c r="C700" s="1"/>
      <c r="D700" s="1"/>
      <c r="E700" s="1" t="s">
        <v>403</v>
      </c>
      <c r="F700" s="41">
        <v>5.5</v>
      </c>
      <c r="G700" s="30" t="s">
        <v>294</v>
      </c>
      <c r="H700" s="1"/>
      <c r="I700" s="67"/>
      <c r="J700" s="8"/>
      <c r="K700" s="36" t="s">
        <v>17</v>
      </c>
      <c r="L700" s="13"/>
      <c r="M700" s="45">
        <f>((F700)*I700)</f>
        <v>0</v>
      </c>
      <c r="N700" s="1"/>
    </row>
    <row r="701" spans="1:14" ht="5" customHeight="1" thickBot="1" x14ac:dyDescent="0.3">
      <c r="A701">
        <f>E703</f>
        <v>0</v>
      </c>
      <c r="B701" s="1"/>
      <c r="C701" s="1"/>
      <c r="D701" s="1"/>
      <c r="E701" s="1"/>
      <c r="F701" s="42"/>
      <c r="G701" s="31"/>
      <c r="H701" s="1"/>
      <c r="I701" s="3"/>
      <c r="J701" s="8"/>
      <c r="K701" s="29"/>
      <c r="L701" s="1"/>
      <c r="M701" s="29"/>
      <c r="N701" s="1"/>
    </row>
    <row r="702" spans="1:14" ht="16" customHeight="1" thickBot="1" x14ac:dyDescent="0.3">
      <c r="B702" s="1"/>
      <c r="C702" s="1"/>
      <c r="D702" s="1"/>
      <c r="E702" s="1" t="s">
        <v>399</v>
      </c>
      <c r="F702" s="41">
        <v>5.5</v>
      </c>
      <c r="G702" s="30" t="s">
        <v>294</v>
      </c>
      <c r="H702" s="1"/>
      <c r="I702" s="67"/>
      <c r="J702" s="8"/>
      <c r="K702" s="36" t="s">
        <v>17</v>
      </c>
      <c r="L702" s="13"/>
      <c r="M702" s="45">
        <f>((F702)*I702)</f>
        <v>0</v>
      </c>
      <c r="N702" s="1"/>
    </row>
    <row r="703" spans="1:14" ht="5" customHeight="1" thickBot="1" x14ac:dyDescent="0.3">
      <c r="B703" s="1"/>
      <c r="C703" s="1"/>
      <c r="D703" s="1"/>
      <c r="E703" s="1"/>
      <c r="F703" s="42"/>
      <c r="G703" s="31"/>
      <c r="H703" s="1"/>
      <c r="I703" s="3"/>
      <c r="J703" s="8"/>
      <c r="K703" s="29"/>
      <c r="L703" s="1"/>
      <c r="M703" s="29"/>
      <c r="N703" s="1"/>
    </row>
    <row r="704" spans="1:14" ht="16" customHeight="1" thickBot="1" x14ac:dyDescent="0.3">
      <c r="B704" s="1"/>
      <c r="C704" s="1"/>
      <c r="D704" s="1"/>
      <c r="E704" s="1" t="s">
        <v>402</v>
      </c>
      <c r="F704" s="41">
        <v>5.5</v>
      </c>
      <c r="G704" s="30" t="s">
        <v>294</v>
      </c>
      <c r="H704" s="1"/>
      <c r="I704" s="67"/>
      <c r="J704" s="8"/>
      <c r="K704" s="36" t="s">
        <v>17</v>
      </c>
      <c r="L704" s="13"/>
      <c r="M704" s="45">
        <f>((F704)*I704)</f>
        <v>0</v>
      </c>
      <c r="N704" s="1"/>
    </row>
    <row r="705" spans="2:14" ht="5" customHeight="1" thickBot="1" x14ac:dyDescent="0.3">
      <c r="B705" s="1"/>
      <c r="C705" s="1"/>
      <c r="D705" s="1"/>
      <c r="E705" s="1"/>
      <c r="F705" s="42"/>
      <c r="G705" s="31"/>
      <c r="H705" s="1"/>
      <c r="I705" s="3"/>
      <c r="J705" s="8"/>
      <c r="K705" s="29"/>
      <c r="L705" s="1"/>
      <c r="M705" s="29"/>
      <c r="N705" s="1"/>
    </row>
    <row r="706" spans="2:14" ht="16" customHeight="1" thickBot="1" x14ac:dyDescent="0.3">
      <c r="B706" s="1"/>
      <c r="C706" s="1"/>
      <c r="D706" s="1"/>
      <c r="E706" s="1" t="s">
        <v>404</v>
      </c>
      <c r="F706" s="41">
        <v>5.5</v>
      </c>
      <c r="G706" s="30" t="s">
        <v>294</v>
      </c>
      <c r="H706" s="1"/>
      <c r="I706" s="67"/>
      <c r="J706" s="8"/>
      <c r="K706" s="36" t="s">
        <v>17</v>
      </c>
      <c r="L706" s="13"/>
      <c r="M706" s="45">
        <f>((F706)*I706)</f>
        <v>0</v>
      </c>
      <c r="N706" s="1"/>
    </row>
    <row r="707" spans="2:14" ht="5" customHeight="1" thickBot="1" x14ac:dyDescent="0.3">
      <c r="B707" s="1"/>
      <c r="C707" s="1"/>
      <c r="D707" s="1"/>
      <c r="E707" s="1"/>
      <c r="F707" s="42"/>
      <c r="G707" s="31"/>
      <c r="H707" s="1"/>
      <c r="I707" s="3"/>
      <c r="J707" s="8"/>
      <c r="K707" s="29"/>
      <c r="L707" s="1"/>
      <c r="M707" s="29"/>
      <c r="N707" s="1"/>
    </row>
    <row r="708" spans="2:14" ht="16" customHeight="1" thickBot="1" x14ac:dyDescent="0.3">
      <c r="B708" s="1"/>
      <c r="C708" s="1"/>
      <c r="D708" s="1"/>
      <c r="E708" s="1" t="s">
        <v>405</v>
      </c>
      <c r="F708" s="41">
        <v>5.5</v>
      </c>
      <c r="G708" s="30" t="s">
        <v>294</v>
      </c>
      <c r="H708" s="1"/>
      <c r="I708" s="67"/>
      <c r="J708" s="8"/>
      <c r="K708" s="36" t="s">
        <v>17</v>
      </c>
      <c r="L708" s="13"/>
      <c r="M708" s="45">
        <f>((F708)*I708)</f>
        <v>0</v>
      </c>
      <c r="N708" s="1"/>
    </row>
    <row r="709" spans="2:14" ht="5" customHeight="1" thickBot="1" x14ac:dyDescent="0.3">
      <c r="B709" s="1"/>
      <c r="C709" s="1"/>
      <c r="D709" s="1"/>
      <c r="E709" s="1"/>
      <c r="F709" s="42"/>
      <c r="G709" s="31"/>
      <c r="H709" s="1"/>
      <c r="I709" s="3"/>
      <c r="J709" s="8"/>
      <c r="K709" s="29"/>
      <c r="L709" s="1"/>
      <c r="M709" s="29"/>
      <c r="N709" s="1"/>
    </row>
    <row r="710" spans="2:14" ht="16" customHeight="1" thickBot="1" x14ac:dyDescent="0.3">
      <c r="B710" s="1"/>
      <c r="C710" s="1"/>
      <c r="D710" s="1"/>
      <c r="E710" s="1" t="s">
        <v>406</v>
      </c>
      <c r="F710" s="41">
        <v>7.1</v>
      </c>
      <c r="G710" s="30" t="s">
        <v>294</v>
      </c>
      <c r="H710" s="1"/>
      <c r="I710" s="67"/>
      <c r="J710" s="8"/>
      <c r="K710" s="36" t="s">
        <v>17</v>
      </c>
      <c r="L710" s="13"/>
      <c r="M710" s="45">
        <f>((F710)*I710)</f>
        <v>0</v>
      </c>
      <c r="N710" s="1"/>
    </row>
    <row r="711" spans="2:14" ht="5" customHeight="1" thickBot="1" x14ac:dyDescent="0.3">
      <c r="B711" s="1"/>
      <c r="C711" s="1"/>
      <c r="D711" s="1"/>
      <c r="E711" s="1"/>
      <c r="F711" s="42"/>
      <c r="G711" s="31"/>
      <c r="H711" s="1"/>
      <c r="I711" s="3"/>
      <c r="J711" s="8"/>
      <c r="K711" s="29"/>
      <c r="L711" s="1"/>
      <c r="M711" s="29"/>
      <c r="N711" s="1"/>
    </row>
    <row r="712" spans="2:14" ht="16" customHeight="1" thickBot="1" x14ac:dyDescent="0.3">
      <c r="B712" s="1"/>
      <c r="C712" s="1"/>
      <c r="D712" s="1"/>
      <c r="E712" s="1" t="s">
        <v>407</v>
      </c>
      <c r="F712" s="41">
        <v>7.1</v>
      </c>
      <c r="G712" s="30" t="s">
        <v>294</v>
      </c>
      <c r="H712" s="1"/>
      <c r="I712" s="67"/>
      <c r="J712" s="8"/>
      <c r="K712" s="36" t="s">
        <v>17</v>
      </c>
      <c r="L712" s="13"/>
      <c r="M712" s="45">
        <f>((F712)*I712)</f>
        <v>0</v>
      </c>
      <c r="N712" s="1"/>
    </row>
    <row r="713" spans="2:14" ht="5" customHeight="1" thickBot="1" x14ac:dyDescent="0.3">
      <c r="B713" s="1"/>
      <c r="C713" s="1"/>
      <c r="D713" s="1"/>
      <c r="E713" s="1"/>
      <c r="F713" s="42"/>
      <c r="G713" s="31"/>
      <c r="H713" s="1"/>
      <c r="I713" s="3"/>
      <c r="J713" s="8"/>
      <c r="K713" s="29"/>
      <c r="L713" s="1"/>
      <c r="M713" s="29"/>
      <c r="N713" s="1"/>
    </row>
    <row r="714" spans="2:14" ht="16" customHeight="1" thickBot="1" x14ac:dyDescent="0.3">
      <c r="B714" s="1"/>
      <c r="C714" s="1"/>
      <c r="D714" s="1"/>
      <c r="E714" s="1" t="s">
        <v>408</v>
      </c>
      <c r="F714" s="41">
        <v>7.1</v>
      </c>
      <c r="G714" s="30" t="s">
        <v>294</v>
      </c>
      <c r="H714" s="1"/>
      <c r="I714" s="67"/>
      <c r="J714" s="8"/>
      <c r="K714" s="36" t="s">
        <v>17</v>
      </c>
      <c r="L714" s="13"/>
      <c r="M714" s="45">
        <f>((F714)*I714)</f>
        <v>0</v>
      </c>
      <c r="N714" s="1"/>
    </row>
    <row r="715" spans="2:14" ht="5" customHeight="1" thickBot="1" x14ac:dyDescent="0.3">
      <c r="B715" s="1"/>
      <c r="C715" s="1"/>
      <c r="D715" s="1"/>
      <c r="E715" s="1"/>
      <c r="F715" s="42"/>
      <c r="G715" s="31"/>
      <c r="H715" s="1"/>
      <c r="I715" s="3"/>
      <c r="J715" s="8"/>
      <c r="K715" s="29"/>
      <c r="L715" s="1"/>
      <c r="M715" s="29"/>
      <c r="N715" s="1"/>
    </row>
    <row r="716" spans="2:14" ht="16" customHeight="1" thickBot="1" x14ac:dyDescent="0.3">
      <c r="B716" s="1"/>
      <c r="C716" s="1"/>
      <c r="D716" s="1"/>
      <c r="E716" s="1" t="s">
        <v>409</v>
      </c>
      <c r="F716" s="41">
        <v>7.1</v>
      </c>
      <c r="G716" s="30" t="s">
        <v>294</v>
      </c>
      <c r="H716" s="1"/>
      <c r="I716" s="67"/>
      <c r="J716" s="8"/>
      <c r="K716" s="36" t="s">
        <v>17</v>
      </c>
      <c r="L716" s="13"/>
      <c r="M716" s="45">
        <f>((F716)*I716)</f>
        <v>0</v>
      </c>
      <c r="N716" s="1"/>
    </row>
    <row r="717" spans="2:14" ht="5" customHeight="1" thickBot="1" x14ac:dyDescent="0.3">
      <c r="B717" s="1"/>
      <c r="C717" s="1"/>
      <c r="D717" s="1"/>
      <c r="E717" s="1"/>
      <c r="F717" s="42"/>
      <c r="G717" s="31"/>
      <c r="H717" s="1"/>
      <c r="I717" s="3"/>
      <c r="J717" s="8"/>
      <c r="K717" s="29"/>
      <c r="L717" s="1"/>
      <c r="M717" s="29"/>
      <c r="N717" s="1"/>
    </row>
    <row r="718" spans="2:14" ht="16" customHeight="1" thickBot="1" x14ac:dyDescent="0.3">
      <c r="B718" s="1"/>
      <c r="C718" s="1"/>
      <c r="D718" s="1"/>
      <c r="E718" s="1" t="s">
        <v>410</v>
      </c>
      <c r="F718" s="41">
        <v>5.8</v>
      </c>
      <c r="G718" s="30" t="s">
        <v>294</v>
      </c>
      <c r="H718" s="1"/>
      <c r="I718" s="67"/>
      <c r="J718" s="8"/>
      <c r="K718" s="36" t="s">
        <v>17</v>
      </c>
      <c r="L718" s="13"/>
      <c r="M718" s="45">
        <f>((F718)*I718)</f>
        <v>0</v>
      </c>
      <c r="N718" s="1"/>
    </row>
    <row r="719" spans="2:14" ht="5" customHeight="1" thickBot="1" x14ac:dyDescent="0.3">
      <c r="B719" s="1"/>
      <c r="C719" s="1"/>
      <c r="D719" s="1"/>
      <c r="E719" s="1"/>
      <c r="F719" s="42"/>
      <c r="G719" s="31"/>
      <c r="H719" s="1"/>
      <c r="I719" s="3"/>
      <c r="J719" s="8"/>
      <c r="K719" s="29"/>
      <c r="L719" s="1"/>
      <c r="M719" s="29"/>
      <c r="N719" s="1"/>
    </row>
    <row r="720" spans="2:14" ht="16" customHeight="1" thickBot="1" x14ac:dyDescent="0.3">
      <c r="B720" s="1"/>
      <c r="C720" s="1"/>
      <c r="D720" s="1"/>
      <c r="E720" s="1" t="s">
        <v>85</v>
      </c>
      <c r="F720" s="41">
        <v>5.8</v>
      </c>
      <c r="G720" s="30" t="s">
        <v>294</v>
      </c>
      <c r="H720" s="1"/>
      <c r="I720" s="67"/>
      <c r="J720" s="8"/>
      <c r="K720" s="36" t="s">
        <v>17</v>
      </c>
      <c r="L720" s="13"/>
      <c r="M720" s="45">
        <f>((F720)*I720)</f>
        <v>0</v>
      </c>
      <c r="N720" s="1"/>
    </row>
    <row r="721" spans="2:14" ht="10" customHeight="1" x14ac:dyDescent="0.25">
      <c r="B721" s="1"/>
      <c r="C721" s="1"/>
      <c r="D721" s="1"/>
      <c r="E721" s="1"/>
      <c r="F721" s="38"/>
      <c r="G721" s="27"/>
      <c r="H721" s="4"/>
      <c r="I721" s="83"/>
      <c r="J721" s="83"/>
      <c r="K721" s="83"/>
      <c r="L721" s="68"/>
      <c r="M721" s="27"/>
      <c r="N721" s="1"/>
    </row>
    <row r="722" spans="2:14" ht="25" customHeight="1" x14ac:dyDescent="0.4">
      <c r="B722" s="1"/>
      <c r="C722" s="84" t="s">
        <v>324</v>
      </c>
      <c r="D722" s="84"/>
      <c r="E722" s="84"/>
      <c r="F722" s="39"/>
      <c r="G722" s="28"/>
      <c r="H722" s="5"/>
      <c r="I722" s="11"/>
      <c r="J722" s="16"/>
      <c r="K722" s="28"/>
      <c r="L722" s="5"/>
      <c r="M722" s="28"/>
      <c r="N722" s="1"/>
    </row>
    <row r="723" spans="2:14" ht="6" customHeight="1" thickBot="1" x14ac:dyDescent="0.3">
      <c r="B723" s="1"/>
      <c r="C723" s="1"/>
      <c r="D723" s="1"/>
      <c r="E723" s="1"/>
      <c r="F723" s="38"/>
      <c r="G723" s="27"/>
      <c r="H723" s="4"/>
      <c r="I723" s="83"/>
      <c r="J723" s="83"/>
      <c r="K723" s="83"/>
      <c r="L723" s="68"/>
      <c r="M723" s="27"/>
      <c r="N723" s="1"/>
    </row>
    <row r="724" spans="2:14" ht="16" customHeight="1" thickBot="1" x14ac:dyDescent="0.3">
      <c r="B724" s="1"/>
      <c r="C724" s="1"/>
      <c r="D724" s="82" t="s">
        <v>422</v>
      </c>
      <c r="E724" s="82"/>
      <c r="F724" s="41">
        <v>9.9</v>
      </c>
      <c r="G724" s="30" t="s">
        <v>24</v>
      </c>
      <c r="H724" s="1"/>
      <c r="I724" s="67"/>
      <c r="J724" s="8"/>
      <c r="K724" s="36" t="s">
        <v>17</v>
      </c>
      <c r="L724" s="13"/>
      <c r="M724" s="45">
        <f>((F724)*I724)</f>
        <v>0</v>
      </c>
      <c r="N724" s="1"/>
    </row>
    <row r="725" spans="2:14" ht="6" customHeight="1" thickBot="1" x14ac:dyDescent="0.3">
      <c r="B725" s="1"/>
      <c r="C725" s="1"/>
      <c r="D725" s="1"/>
      <c r="E725" s="1"/>
      <c r="F725" s="38"/>
      <c r="G725" s="27"/>
      <c r="H725" s="4"/>
      <c r="I725" s="83"/>
      <c r="J725" s="83"/>
      <c r="K725" s="83"/>
      <c r="L725" s="68"/>
      <c r="M725" s="27"/>
      <c r="N725" s="1"/>
    </row>
    <row r="726" spans="2:14" ht="16" customHeight="1" thickBot="1" x14ac:dyDescent="0.3">
      <c r="B726" s="1"/>
      <c r="C726" s="1"/>
      <c r="D726" s="82" t="s">
        <v>423</v>
      </c>
      <c r="E726" s="82"/>
      <c r="F726" s="41">
        <v>7.9</v>
      </c>
      <c r="G726" s="30" t="s">
        <v>24</v>
      </c>
      <c r="H726" s="1"/>
      <c r="I726" s="67"/>
      <c r="J726" s="8"/>
      <c r="K726" s="36" t="s">
        <v>17</v>
      </c>
      <c r="L726" s="13"/>
      <c r="M726" s="45">
        <f>((F726)*I726)</f>
        <v>0</v>
      </c>
      <c r="N726" s="1"/>
    </row>
    <row r="727" spans="2:14" ht="10" customHeight="1" x14ac:dyDescent="0.25">
      <c r="B727" s="1"/>
      <c r="C727" s="1"/>
      <c r="D727" s="1"/>
      <c r="E727" s="1"/>
      <c r="F727" s="38"/>
      <c r="G727" s="27"/>
      <c r="H727" s="4"/>
      <c r="I727" s="83"/>
      <c r="J727" s="83"/>
      <c r="K727" s="83"/>
      <c r="L727" s="55"/>
      <c r="M727" s="27"/>
      <c r="N727" s="1"/>
    </row>
    <row r="728" spans="2:14" ht="25" customHeight="1" x14ac:dyDescent="0.4">
      <c r="B728" s="1"/>
      <c r="C728" s="84" t="s">
        <v>191</v>
      </c>
      <c r="D728" s="84"/>
      <c r="E728" s="84"/>
      <c r="F728" s="39"/>
      <c r="G728" s="28"/>
      <c r="H728" s="5"/>
      <c r="I728" s="11"/>
      <c r="J728" s="16"/>
      <c r="K728" s="28"/>
      <c r="L728" s="5"/>
      <c r="M728" s="28"/>
      <c r="N728" s="1"/>
    </row>
    <row r="729" spans="2:14" ht="6" customHeight="1" x14ac:dyDescent="0.25">
      <c r="B729" s="1"/>
      <c r="C729" s="1"/>
      <c r="D729" s="1"/>
      <c r="E729" s="1"/>
      <c r="F729" s="38"/>
      <c r="G729" s="27"/>
      <c r="H729" s="4"/>
      <c r="I729" s="83"/>
      <c r="J729" s="83"/>
      <c r="K729" s="83"/>
      <c r="L729" s="55"/>
      <c r="M729" s="27"/>
      <c r="N729" s="1"/>
    </row>
    <row r="730" spans="2:14" ht="16" customHeight="1" thickBot="1" x14ac:dyDescent="0.3">
      <c r="B730" s="1"/>
      <c r="C730" s="1"/>
      <c r="D730" s="82" t="s">
        <v>416</v>
      </c>
      <c r="E730" s="82"/>
      <c r="F730" s="41"/>
      <c r="G730" s="30"/>
      <c r="H730" s="30"/>
      <c r="I730" s="30"/>
      <c r="J730" s="30"/>
      <c r="K730" s="30"/>
      <c r="L730" s="30"/>
      <c r="M730" s="30"/>
      <c r="N730" s="1"/>
    </row>
    <row r="731" spans="2:14" ht="16" customHeight="1" thickBot="1" x14ac:dyDescent="0.3">
      <c r="B731" s="1"/>
      <c r="C731" s="1"/>
      <c r="D731" s="1"/>
      <c r="E731" s="1" t="s">
        <v>192</v>
      </c>
      <c r="F731" s="41">
        <v>6.2</v>
      </c>
      <c r="G731" s="30" t="s">
        <v>24</v>
      </c>
      <c r="H731" s="1"/>
      <c r="I731" s="67"/>
      <c r="J731" s="8"/>
      <c r="K731" s="36" t="s">
        <v>17</v>
      </c>
      <c r="L731" s="13"/>
      <c r="M731" s="45">
        <f>((F731)*I731)</f>
        <v>0</v>
      </c>
      <c r="N731" s="1"/>
    </row>
    <row r="732" spans="2:14" ht="5" customHeight="1" thickBot="1" x14ac:dyDescent="0.3">
      <c r="B732" s="1"/>
      <c r="C732" s="1"/>
      <c r="D732" s="1"/>
      <c r="E732" s="1"/>
      <c r="F732" s="42"/>
      <c r="G732" s="31"/>
      <c r="H732" s="1"/>
      <c r="I732" s="3"/>
      <c r="J732" s="8"/>
      <c r="K732" s="29"/>
      <c r="L732" s="1"/>
      <c r="M732" s="29"/>
      <c r="N732" s="1"/>
    </row>
    <row r="733" spans="2:14" ht="16" customHeight="1" thickBot="1" x14ac:dyDescent="0.3">
      <c r="B733" s="1"/>
      <c r="C733" s="1"/>
      <c r="D733" s="1"/>
      <c r="E733" s="1" t="s">
        <v>193</v>
      </c>
      <c r="F733" s="41">
        <v>11.9</v>
      </c>
      <c r="G733" s="30" t="s">
        <v>25</v>
      </c>
      <c r="H733" s="1"/>
      <c r="I733" s="67"/>
      <c r="J733" s="8"/>
      <c r="K733" s="36" t="s">
        <v>17</v>
      </c>
      <c r="L733" s="13"/>
      <c r="M733" s="45">
        <f>((F733)*I733)</f>
        <v>0</v>
      </c>
      <c r="N733" s="1"/>
    </row>
    <row r="734" spans="2:14" ht="5" customHeight="1" thickBot="1" x14ac:dyDescent="0.3">
      <c r="B734" s="1"/>
      <c r="C734" s="1"/>
      <c r="D734" s="1"/>
      <c r="E734" s="1"/>
      <c r="F734" s="42"/>
      <c r="G734" s="31"/>
      <c r="H734" s="1"/>
      <c r="I734" s="3"/>
      <c r="J734" s="8"/>
      <c r="K734" s="29"/>
      <c r="L734" s="1"/>
      <c r="M734" s="29"/>
      <c r="N734" s="1"/>
    </row>
    <row r="735" spans="2:14" ht="16" customHeight="1" thickBot="1" x14ac:dyDescent="0.3">
      <c r="B735" s="1"/>
      <c r="C735" s="1"/>
      <c r="D735" s="1"/>
      <c r="E735" s="1" t="s">
        <v>194</v>
      </c>
      <c r="F735" s="41">
        <v>4.95</v>
      </c>
      <c r="G735" s="30" t="s">
        <v>24</v>
      </c>
      <c r="H735" s="1"/>
      <c r="I735" s="67"/>
      <c r="J735" s="8"/>
      <c r="K735" s="36" t="s">
        <v>17</v>
      </c>
      <c r="L735" s="13"/>
      <c r="M735" s="45">
        <f>((F735)*I735)</f>
        <v>0</v>
      </c>
      <c r="N735" s="1"/>
    </row>
    <row r="736" spans="2:14" ht="5" customHeight="1" thickBot="1" x14ac:dyDescent="0.3">
      <c r="B736" s="1"/>
      <c r="C736" s="1"/>
      <c r="D736" s="1"/>
      <c r="E736" s="1"/>
      <c r="F736" s="42"/>
      <c r="G736" s="31"/>
      <c r="H736" s="1"/>
      <c r="I736" s="3"/>
      <c r="J736" s="8"/>
      <c r="K736" s="29"/>
      <c r="L736" s="1"/>
      <c r="M736" s="29"/>
      <c r="N736" s="1"/>
    </row>
    <row r="737" spans="2:14" ht="16" customHeight="1" thickBot="1" x14ac:dyDescent="0.3">
      <c r="B737" s="1"/>
      <c r="C737" s="1"/>
      <c r="D737" s="1"/>
      <c r="E737" s="1" t="s">
        <v>195</v>
      </c>
      <c r="F737" s="41">
        <v>8.5</v>
      </c>
      <c r="G737" s="30" t="s">
        <v>25</v>
      </c>
      <c r="H737" s="1"/>
      <c r="I737" s="67"/>
      <c r="J737" s="8"/>
      <c r="K737" s="36" t="s">
        <v>17</v>
      </c>
      <c r="L737" s="13"/>
      <c r="M737" s="45">
        <f>((F737)*I737)</f>
        <v>0</v>
      </c>
      <c r="N737" s="1"/>
    </row>
    <row r="738" spans="2:14" ht="5" customHeight="1" thickBot="1" x14ac:dyDescent="0.3">
      <c r="B738" s="1"/>
      <c r="C738" s="1"/>
      <c r="D738" s="1"/>
      <c r="E738" s="1"/>
      <c r="F738" s="42"/>
      <c r="G738" s="31"/>
      <c r="H738" s="1"/>
      <c r="I738" s="3"/>
      <c r="J738" s="8"/>
      <c r="K738" s="29"/>
      <c r="L738" s="1"/>
      <c r="M738" s="29"/>
      <c r="N738" s="1"/>
    </row>
    <row r="739" spans="2:14" ht="16" customHeight="1" thickBot="1" x14ac:dyDescent="0.3">
      <c r="B739" s="1"/>
      <c r="C739" s="1"/>
      <c r="D739" s="1"/>
      <c r="E739" s="1" t="s">
        <v>196</v>
      </c>
      <c r="F739" s="41">
        <v>4.95</v>
      </c>
      <c r="G739" s="30" t="s">
        <v>24</v>
      </c>
      <c r="H739" s="1"/>
      <c r="I739" s="67"/>
      <c r="J739" s="8"/>
      <c r="K739" s="36" t="s">
        <v>17</v>
      </c>
      <c r="L739" s="13"/>
      <c r="M739" s="45">
        <f>((F739)*I739)</f>
        <v>0</v>
      </c>
      <c r="N739" s="1"/>
    </row>
    <row r="740" spans="2:14" ht="5" customHeight="1" thickBot="1" x14ac:dyDescent="0.3">
      <c r="B740" s="1"/>
      <c r="C740" s="1"/>
      <c r="D740" s="1"/>
      <c r="E740" s="1"/>
      <c r="F740" s="42"/>
      <c r="G740" s="31"/>
      <c r="H740" s="1"/>
      <c r="I740" s="3"/>
      <c r="J740" s="8"/>
      <c r="K740" s="29"/>
      <c r="L740" s="1"/>
      <c r="M740" s="29"/>
      <c r="N740" s="1"/>
    </row>
    <row r="741" spans="2:14" ht="16" customHeight="1" thickBot="1" x14ac:dyDescent="0.3">
      <c r="B741" s="1"/>
      <c r="C741" s="1"/>
      <c r="D741" s="1"/>
      <c r="E741" s="1" t="s">
        <v>293</v>
      </c>
      <c r="F741" s="41">
        <v>8.5</v>
      </c>
      <c r="G741" s="30" t="s">
        <v>25</v>
      </c>
      <c r="H741" s="1"/>
      <c r="I741" s="67"/>
      <c r="J741" s="8"/>
      <c r="K741" s="36" t="s">
        <v>17</v>
      </c>
      <c r="L741" s="13"/>
      <c r="M741" s="45">
        <f>((F741)*I741)</f>
        <v>0</v>
      </c>
      <c r="N741" s="1"/>
    </row>
    <row r="742" spans="2:14" ht="5" customHeight="1" thickBot="1" x14ac:dyDescent="0.3">
      <c r="B742" s="1"/>
      <c r="C742" s="1"/>
      <c r="D742" s="1"/>
      <c r="E742" s="1"/>
      <c r="F742" s="42"/>
      <c r="G742" s="31"/>
      <c r="H742" s="1"/>
      <c r="I742" s="3"/>
      <c r="J742" s="8"/>
      <c r="K742" s="29"/>
      <c r="L742" s="1"/>
      <c r="M742" s="29"/>
      <c r="N742" s="1"/>
    </row>
    <row r="743" spans="2:14" ht="16" customHeight="1" thickBot="1" x14ac:dyDescent="0.3">
      <c r="B743" s="1"/>
      <c r="C743" s="1"/>
      <c r="D743" s="1"/>
      <c r="E743" s="1" t="s">
        <v>197</v>
      </c>
      <c r="F743" s="41">
        <v>5.5</v>
      </c>
      <c r="G743" s="30" t="s">
        <v>24</v>
      </c>
      <c r="H743" s="1"/>
      <c r="I743" s="67"/>
      <c r="J743" s="8"/>
      <c r="K743" s="36" t="s">
        <v>17</v>
      </c>
      <c r="L743" s="13"/>
      <c r="M743" s="45">
        <f>((F743)*I743)</f>
        <v>0</v>
      </c>
      <c r="N743" s="1"/>
    </row>
    <row r="744" spans="2:14" ht="5" customHeight="1" thickBot="1" x14ac:dyDescent="0.3">
      <c r="B744" s="1"/>
      <c r="C744" s="1"/>
      <c r="D744" s="1"/>
      <c r="E744" s="1"/>
      <c r="F744" s="42"/>
      <c r="G744" s="31"/>
      <c r="H744" s="1"/>
      <c r="I744" s="3"/>
      <c r="J744" s="8"/>
      <c r="K744" s="29"/>
      <c r="L744" s="1"/>
      <c r="M744" s="29"/>
      <c r="N744" s="1"/>
    </row>
    <row r="745" spans="2:14" ht="16" customHeight="1" thickBot="1" x14ac:dyDescent="0.3">
      <c r="B745" s="1"/>
      <c r="C745" s="1"/>
      <c r="D745" s="1"/>
      <c r="E745" s="1" t="s">
        <v>309</v>
      </c>
      <c r="F745" s="41">
        <v>9.6999999999999993</v>
      </c>
      <c r="G745" s="30" t="s">
        <v>25</v>
      </c>
      <c r="H745" s="1"/>
      <c r="I745" s="67"/>
      <c r="J745" s="8"/>
      <c r="K745" s="36" t="s">
        <v>17</v>
      </c>
      <c r="L745" s="13"/>
      <c r="M745" s="45">
        <f>((F745)*I745)</f>
        <v>0</v>
      </c>
      <c r="N745" s="1"/>
    </row>
    <row r="746" spans="2:14" ht="5" customHeight="1" thickBot="1" x14ac:dyDescent="0.3">
      <c r="B746" s="1"/>
      <c r="C746" s="1"/>
      <c r="D746" s="1"/>
      <c r="E746" s="1"/>
      <c r="F746" s="42"/>
      <c r="G746" s="31"/>
      <c r="H746" s="1"/>
      <c r="I746" s="3"/>
      <c r="J746" s="8"/>
      <c r="K746" s="29"/>
      <c r="L746" s="1"/>
      <c r="M746" s="29"/>
      <c r="N746" s="1"/>
    </row>
    <row r="747" spans="2:14" ht="16" customHeight="1" thickBot="1" x14ac:dyDescent="0.3">
      <c r="B747" s="1"/>
      <c r="C747" s="1"/>
      <c r="D747" s="1"/>
      <c r="E747" s="1" t="s">
        <v>198</v>
      </c>
      <c r="F747" s="41">
        <v>5.95</v>
      </c>
      <c r="G747" s="30" t="s">
        <v>24</v>
      </c>
      <c r="H747" s="1"/>
      <c r="I747" s="67"/>
      <c r="J747" s="8"/>
      <c r="K747" s="36" t="s">
        <v>17</v>
      </c>
      <c r="L747" s="13"/>
      <c r="M747" s="45">
        <f>((F747)*I747)</f>
        <v>0</v>
      </c>
      <c r="N747" s="1"/>
    </row>
    <row r="748" spans="2:14" ht="5" customHeight="1" thickBot="1" x14ac:dyDescent="0.3">
      <c r="B748" s="1"/>
      <c r="C748" s="1"/>
      <c r="D748" s="1"/>
      <c r="E748" s="1"/>
      <c r="F748" s="42"/>
      <c r="G748" s="31"/>
      <c r="H748" s="1"/>
      <c r="I748" s="3"/>
      <c r="J748" s="8"/>
      <c r="K748" s="29"/>
      <c r="L748" s="1"/>
      <c r="M748" s="29"/>
      <c r="N748" s="1"/>
    </row>
    <row r="749" spans="2:14" ht="16" customHeight="1" thickBot="1" x14ac:dyDescent="0.3">
      <c r="B749" s="1"/>
      <c r="C749" s="1"/>
      <c r="D749" s="1"/>
      <c r="E749" s="1" t="s">
        <v>199</v>
      </c>
      <c r="F749" s="41">
        <v>5.95</v>
      </c>
      <c r="G749" s="30" t="s">
        <v>24</v>
      </c>
      <c r="H749" s="1"/>
      <c r="I749" s="67"/>
      <c r="J749" s="8"/>
      <c r="K749" s="36" t="s">
        <v>17</v>
      </c>
      <c r="L749" s="13"/>
      <c r="M749" s="45">
        <f>((F749)*I749)</f>
        <v>0</v>
      </c>
      <c r="N749" s="1"/>
    </row>
    <row r="750" spans="2:14" ht="6" customHeight="1" x14ac:dyDescent="0.25">
      <c r="B750" s="1"/>
      <c r="C750" s="1"/>
      <c r="D750" s="1"/>
      <c r="E750" s="1"/>
      <c r="F750" s="40"/>
      <c r="G750" s="31"/>
      <c r="H750" s="1"/>
      <c r="I750" s="3"/>
      <c r="J750" s="8"/>
      <c r="K750" s="29"/>
      <c r="L750" s="1"/>
      <c r="M750" s="29"/>
      <c r="N750" s="1"/>
    </row>
    <row r="751" spans="2:14" ht="16" customHeight="1" thickBot="1" x14ac:dyDescent="0.3">
      <c r="B751" s="1"/>
      <c r="C751" s="1"/>
      <c r="D751" s="82" t="s">
        <v>417</v>
      </c>
      <c r="E751" s="82"/>
      <c r="F751" s="41"/>
      <c r="G751" s="30"/>
      <c r="H751" s="30"/>
      <c r="I751" s="30"/>
      <c r="J751" s="30"/>
      <c r="K751" s="30"/>
      <c r="L751" s="30"/>
      <c r="M751" s="30"/>
      <c r="N751" s="1"/>
    </row>
    <row r="752" spans="2:14" ht="16" customHeight="1" thickBot="1" x14ac:dyDescent="0.3">
      <c r="B752" s="1"/>
      <c r="C752" s="1"/>
      <c r="D752" s="1"/>
      <c r="E752" s="1" t="s">
        <v>310</v>
      </c>
      <c r="F752" s="41">
        <v>7.4</v>
      </c>
      <c r="G752" s="30" t="s">
        <v>24</v>
      </c>
      <c r="H752" s="1"/>
      <c r="I752" s="67"/>
      <c r="J752" s="8"/>
      <c r="K752" s="36" t="s">
        <v>17</v>
      </c>
      <c r="L752" s="13"/>
      <c r="M752" s="45">
        <f>((F752)*I752)</f>
        <v>0</v>
      </c>
      <c r="N752" s="1"/>
    </row>
    <row r="753" spans="2:14" ht="5" customHeight="1" thickBot="1" x14ac:dyDescent="0.3">
      <c r="B753" s="1"/>
      <c r="C753" s="1"/>
      <c r="D753" s="1"/>
      <c r="E753" s="1"/>
      <c r="F753" s="42"/>
      <c r="G753" s="31"/>
      <c r="H753" s="1"/>
      <c r="I753" s="3"/>
      <c r="J753" s="8"/>
      <c r="K753" s="29"/>
      <c r="L753" s="1"/>
      <c r="M753" s="29"/>
      <c r="N753" s="1"/>
    </row>
    <row r="754" spans="2:14" ht="16" customHeight="1" thickBot="1" x14ac:dyDescent="0.3">
      <c r="B754" s="1"/>
      <c r="C754" s="1"/>
      <c r="D754" s="1"/>
      <c r="E754" s="1" t="s">
        <v>311</v>
      </c>
      <c r="F754" s="41">
        <v>14</v>
      </c>
      <c r="G754" s="30" t="s">
        <v>25</v>
      </c>
      <c r="H754" s="1"/>
      <c r="I754" s="67"/>
      <c r="J754" s="8"/>
      <c r="K754" s="36" t="s">
        <v>17</v>
      </c>
      <c r="L754" s="13"/>
      <c r="M754" s="45">
        <f>((F754)*I754)</f>
        <v>0</v>
      </c>
      <c r="N754" s="1"/>
    </row>
    <row r="755" spans="2:14" ht="5" customHeight="1" thickBot="1" x14ac:dyDescent="0.3">
      <c r="B755" s="1"/>
      <c r="C755" s="1"/>
      <c r="D755" s="1"/>
      <c r="E755" s="1"/>
      <c r="F755" s="42"/>
      <c r="G755" s="31"/>
      <c r="H755" s="1"/>
      <c r="I755" s="3"/>
      <c r="J755" s="8"/>
      <c r="K755" s="29"/>
      <c r="L755" s="1"/>
      <c r="M755" s="29"/>
      <c r="N755" s="1"/>
    </row>
    <row r="756" spans="2:14" ht="16" customHeight="1" thickBot="1" x14ac:dyDescent="0.3">
      <c r="B756" s="1"/>
      <c r="C756" s="1"/>
      <c r="D756" s="1"/>
      <c r="E756" s="1" t="s">
        <v>398</v>
      </c>
      <c r="F756" s="41">
        <v>7.4</v>
      </c>
      <c r="G756" s="30" t="s">
        <v>24</v>
      </c>
      <c r="H756" s="1"/>
      <c r="I756" s="67"/>
      <c r="J756" s="8"/>
      <c r="K756" s="36" t="s">
        <v>17</v>
      </c>
      <c r="L756" s="13"/>
      <c r="M756" s="45">
        <f>((F756)*I756)</f>
        <v>0</v>
      </c>
      <c r="N756" s="1"/>
    </row>
    <row r="757" spans="2:14" ht="5" customHeight="1" thickBot="1" x14ac:dyDescent="0.3">
      <c r="B757" s="1"/>
      <c r="C757" s="1"/>
      <c r="D757" s="1"/>
      <c r="E757" s="1"/>
      <c r="F757" s="42"/>
      <c r="G757" s="31"/>
      <c r="H757" s="1"/>
      <c r="I757" s="3"/>
      <c r="J757" s="8"/>
      <c r="K757" s="29"/>
      <c r="L757" s="1"/>
      <c r="M757" s="29"/>
      <c r="N757" s="1"/>
    </row>
    <row r="758" spans="2:14" ht="16" customHeight="1" thickBot="1" x14ac:dyDescent="0.3">
      <c r="B758" s="1"/>
      <c r="C758" s="1"/>
      <c r="D758" s="1"/>
      <c r="E758" s="1" t="s">
        <v>199</v>
      </c>
      <c r="F758" s="41">
        <v>7.4</v>
      </c>
      <c r="G758" s="30" t="s">
        <v>24</v>
      </c>
      <c r="H758" s="1"/>
      <c r="I758" s="67"/>
      <c r="J758" s="8"/>
      <c r="K758" s="36" t="s">
        <v>17</v>
      </c>
      <c r="L758" s="13"/>
      <c r="M758" s="45">
        <f>((F758)*I758)</f>
        <v>0</v>
      </c>
      <c r="N758" s="1"/>
    </row>
    <row r="759" spans="2:14" ht="10" customHeight="1" x14ac:dyDescent="0.25">
      <c r="B759" s="1"/>
      <c r="C759" s="1"/>
      <c r="D759" s="1"/>
      <c r="E759" s="1"/>
      <c r="F759" s="38"/>
      <c r="G759" s="27"/>
      <c r="H759" s="4"/>
      <c r="I759" s="83"/>
      <c r="J759" s="83"/>
      <c r="K759" s="83"/>
      <c r="L759" s="55"/>
      <c r="M759" s="27"/>
      <c r="N759" s="1"/>
    </row>
    <row r="760" spans="2:14" ht="25" customHeight="1" x14ac:dyDescent="0.4">
      <c r="B760" s="1"/>
      <c r="C760" s="84" t="s">
        <v>418</v>
      </c>
      <c r="D760" s="84"/>
      <c r="E760" s="84"/>
      <c r="F760" s="39"/>
      <c r="G760" s="28"/>
      <c r="H760" s="5"/>
      <c r="I760" s="11"/>
      <c r="J760" s="16"/>
      <c r="K760" s="28"/>
      <c r="L760" s="5"/>
      <c r="M760" s="28"/>
      <c r="N760" s="1"/>
    </row>
    <row r="761" spans="2:14" ht="6" customHeight="1" thickBot="1" x14ac:dyDescent="0.3">
      <c r="B761" s="1"/>
      <c r="C761" s="1"/>
      <c r="D761" s="1"/>
      <c r="E761" s="1"/>
      <c r="F761" s="38"/>
      <c r="G761" s="27"/>
      <c r="H761" s="4"/>
      <c r="I761" s="83"/>
      <c r="J761" s="83"/>
      <c r="K761" s="83"/>
      <c r="L761" s="55"/>
      <c r="M761" s="27"/>
      <c r="N761" s="1"/>
    </row>
    <row r="762" spans="2:14" ht="16" customHeight="1" thickBot="1" x14ac:dyDescent="0.3">
      <c r="B762" s="1"/>
      <c r="C762" s="1"/>
      <c r="D762" s="89" t="s">
        <v>200</v>
      </c>
      <c r="E762" s="89"/>
      <c r="F762" s="49">
        <v>4.0999999999999996</v>
      </c>
      <c r="G762" s="34" t="s">
        <v>342</v>
      </c>
      <c r="H762" s="1"/>
      <c r="I762" s="67"/>
      <c r="J762" s="8"/>
      <c r="K762" s="36" t="s">
        <v>17</v>
      </c>
      <c r="L762" s="13"/>
      <c r="M762" s="45">
        <f>((F762)*I762)</f>
        <v>0</v>
      </c>
      <c r="N762" s="1"/>
    </row>
    <row r="763" spans="2:14" ht="6" customHeight="1" thickBot="1" x14ac:dyDescent="0.3">
      <c r="B763" s="1"/>
      <c r="C763" s="1"/>
      <c r="D763" s="1"/>
      <c r="E763" s="1"/>
      <c r="F763" s="38"/>
      <c r="G763" s="27"/>
      <c r="H763" s="4"/>
      <c r="I763" s="83"/>
      <c r="J763" s="83"/>
      <c r="K763" s="83"/>
      <c r="L763" s="68"/>
      <c r="M763" s="27"/>
      <c r="N763" s="1"/>
    </row>
    <row r="764" spans="2:14" ht="16" customHeight="1" thickBot="1" x14ac:dyDescent="0.3">
      <c r="B764" s="1"/>
      <c r="C764" s="1"/>
      <c r="D764" s="82" t="s">
        <v>340</v>
      </c>
      <c r="E764" s="82"/>
      <c r="F764" s="41">
        <v>4.5</v>
      </c>
      <c r="G764" s="30" t="s">
        <v>341</v>
      </c>
      <c r="H764" s="1"/>
      <c r="I764" s="67"/>
      <c r="J764" s="8"/>
      <c r="K764" s="36" t="s">
        <v>17</v>
      </c>
      <c r="L764" s="13"/>
      <c r="M764" s="45">
        <f>((F764)*I764)</f>
        <v>0</v>
      </c>
      <c r="N764" s="1"/>
    </row>
    <row r="765" spans="2:14" ht="16" customHeight="1" thickBot="1" x14ac:dyDescent="0.45">
      <c r="B765" s="1"/>
      <c r="C765" s="84"/>
      <c r="D765" s="84"/>
      <c r="E765" s="84"/>
      <c r="F765" s="38"/>
      <c r="G765" s="27"/>
      <c r="H765" s="4"/>
      <c r="I765" s="83"/>
      <c r="J765" s="83"/>
      <c r="K765" s="83"/>
      <c r="L765" s="55"/>
      <c r="M765" s="27"/>
      <c r="N765" s="1"/>
    </row>
    <row r="766" spans="2:14" ht="16" customHeight="1" thickBot="1" x14ac:dyDescent="0.3">
      <c r="B766" s="1"/>
      <c r="C766" s="1"/>
      <c r="D766" s="52"/>
      <c r="E766" s="85" t="s">
        <v>421</v>
      </c>
      <c r="F766" s="85"/>
      <c r="G766" s="85"/>
      <c r="H766" s="85"/>
      <c r="I766" s="85"/>
      <c r="J766" s="85"/>
      <c r="K766" s="85"/>
      <c r="L766" s="13"/>
      <c r="M766" s="45">
        <f>SUM(M645:M764)</f>
        <v>0</v>
      </c>
      <c r="N766" s="1"/>
    </row>
    <row r="767" spans="2:14" ht="10" customHeight="1" x14ac:dyDescent="0.4">
      <c r="B767" s="1"/>
      <c r="C767" s="84"/>
      <c r="D767" s="84"/>
      <c r="E767" s="84"/>
      <c r="F767" s="38"/>
      <c r="G767" s="27"/>
      <c r="H767" s="4"/>
      <c r="I767" s="83"/>
      <c r="J767" s="83"/>
      <c r="K767" s="83"/>
      <c r="L767" s="55"/>
      <c r="M767" s="27"/>
      <c r="N767" s="1"/>
    </row>
    <row r="768" spans="2:14" ht="20" customHeight="1" x14ac:dyDescent="0.25">
      <c r="B768" s="18"/>
      <c r="C768" s="18"/>
      <c r="D768" s="18"/>
      <c r="E768" s="18"/>
      <c r="F768" s="44"/>
      <c r="G768" s="35"/>
      <c r="H768" s="18"/>
      <c r="I768" s="22"/>
      <c r="J768" s="23"/>
      <c r="K768" s="35"/>
      <c r="L768" s="18"/>
      <c r="M768" s="35"/>
      <c r="N768" s="18"/>
    </row>
    <row r="769" spans="2:14" ht="113" customHeight="1" x14ac:dyDescent="0.2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</row>
    <row r="770" spans="2:14" ht="14" customHeight="1" x14ac:dyDescent="0.25">
      <c r="B770" s="1"/>
      <c r="C770" s="1"/>
      <c r="D770" s="1"/>
      <c r="E770" s="1"/>
      <c r="F770" s="38" t="s">
        <v>6</v>
      </c>
      <c r="G770" s="27" t="s">
        <v>33</v>
      </c>
      <c r="H770" s="4"/>
      <c r="I770" s="86" t="s">
        <v>7</v>
      </c>
      <c r="J770" s="86"/>
      <c r="K770" s="86"/>
      <c r="L770" s="55"/>
      <c r="M770" s="27" t="s">
        <v>8</v>
      </c>
      <c r="N770" s="1"/>
    </row>
    <row r="771" spans="2:14" ht="25" customHeight="1" x14ac:dyDescent="0.4">
      <c r="B771" s="1"/>
      <c r="C771" s="84" t="s">
        <v>201</v>
      </c>
      <c r="D771" s="84"/>
      <c r="E771" s="84"/>
      <c r="F771" s="84"/>
      <c r="G771" s="28"/>
      <c r="H771" s="5"/>
      <c r="I771" s="11"/>
      <c r="J771" s="16"/>
      <c r="K771" s="28"/>
      <c r="L771" s="5"/>
      <c r="M771" s="28"/>
      <c r="N771" s="1"/>
    </row>
    <row r="772" spans="2:14" ht="6" customHeight="1" thickBot="1" x14ac:dyDescent="0.3">
      <c r="B772" s="1"/>
      <c r="C772" s="1"/>
      <c r="D772" s="1"/>
      <c r="E772" s="1"/>
      <c r="F772" s="38"/>
      <c r="G772" s="27"/>
      <c r="H772" s="4"/>
      <c r="I772" s="83"/>
      <c r="J772" s="83"/>
      <c r="K772" s="83"/>
      <c r="L772" s="55"/>
      <c r="M772" s="27"/>
      <c r="N772" s="1"/>
    </row>
    <row r="773" spans="2:14" ht="16" customHeight="1" thickBot="1" x14ac:dyDescent="0.3">
      <c r="B773" s="1"/>
      <c r="C773" s="1"/>
      <c r="D773" s="82" t="s">
        <v>202</v>
      </c>
      <c r="E773" s="82"/>
      <c r="F773" s="41">
        <v>2.9</v>
      </c>
      <c r="G773" s="30" t="s">
        <v>32</v>
      </c>
      <c r="H773" s="1"/>
      <c r="I773" s="67"/>
      <c r="J773" s="8"/>
      <c r="K773" s="36" t="s">
        <v>17</v>
      </c>
      <c r="L773" s="13"/>
      <c r="M773" s="45">
        <f>((F773)*I773)</f>
        <v>0</v>
      </c>
      <c r="N773" s="1"/>
    </row>
    <row r="774" spans="2:14" ht="5" customHeight="1" thickBot="1" x14ac:dyDescent="0.3">
      <c r="B774" s="1"/>
      <c r="C774" s="1"/>
      <c r="D774" s="1"/>
      <c r="E774" s="1"/>
      <c r="F774" s="40"/>
      <c r="G774" s="31"/>
      <c r="H774" s="1"/>
      <c r="I774" s="3"/>
      <c r="J774" s="8"/>
      <c r="K774" s="29"/>
      <c r="L774" s="1"/>
      <c r="M774" s="29"/>
      <c r="N774" s="1"/>
    </row>
    <row r="775" spans="2:14" ht="16" customHeight="1" thickBot="1" x14ac:dyDescent="0.3">
      <c r="B775" s="1"/>
      <c r="C775" s="1"/>
      <c r="D775" s="82" t="s">
        <v>203</v>
      </c>
      <c r="E775" s="82"/>
      <c r="F775" s="41">
        <v>3.1</v>
      </c>
      <c r="G775" s="30" t="s">
        <v>32</v>
      </c>
      <c r="H775" s="1"/>
      <c r="I775" s="67"/>
      <c r="J775" s="8"/>
      <c r="K775" s="36" t="s">
        <v>17</v>
      </c>
      <c r="L775" s="13"/>
      <c r="M775" s="45">
        <f>((F775)*I775)</f>
        <v>0</v>
      </c>
      <c r="N775" s="1"/>
    </row>
    <row r="776" spans="2:14" ht="6" customHeight="1" thickBot="1" x14ac:dyDescent="0.3">
      <c r="B776" s="1"/>
      <c r="C776" s="1"/>
      <c r="D776" s="1"/>
      <c r="E776" s="1"/>
      <c r="F776" s="40"/>
      <c r="G776" s="31"/>
      <c r="H776" s="1"/>
      <c r="I776" s="3"/>
      <c r="J776" s="8"/>
      <c r="K776" s="29"/>
      <c r="L776" s="1"/>
      <c r="M776" s="29"/>
      <c r="N776" s="1"/>
    </row>
    <row r="777" spans="2:14" ht="16" customHeight="1" thickBot="1" x14ac:dyDescent="0.3">
      <c r="B777" s="1"/>
      <c r="C777" s="1"/>
      <c r="D777" s="82" t="s">
        <v>204</v>
      </c>
      <c r="E777" s="82"/>
      <c r="F777" s="41">
        <v>3.1</v>
      </c>
      <c r="G777" s="30" t="s">
        <v>32</v>
      </c>
      <c r="H777" s="1"/>
      <c r="I777" s="67"/>
      <c r="J777" s="8"/>
      <c r="K777" s="36" t="s">
        <v>17</v>
      </c>
      <c r="L777" s="13"/>
      <c r="M777" s="45">
        <f>((F777)*I777)</f>
        <v>0</v>
      </c>
      <c r="N777" s="1"/>
    </row>
    <row r="778" spans="2:14" ht="5" customHeight="1" thickBot="1" x14ac:dyDescent="0.3">
      <c r="B778" s="1"/>
      <c r="C778" s="1"/>
      <c r="D778" s="1"/>
      <c r="E778" s="1"/>
      <c r="F778" s="40"/>
      <c r="G778" s="31"/>
      <c r="H778" s="1"/>
      <c r="I778" s="3"/>
      <c r="J778" s="8"/>
      <c r="K778" s="29"/>
      <c r="L778" s="1"/>
      <c r="M778" s="29"/>
      <c r="N778" s="1"/>
    </row>
    <row r="779" spans="2:14" ht="16" customHeight="1" thickBot="1" x14ac:dyDescent="0.3">
      <c r="B779" s="1"/>
      <c r="C779" s="1"/>
      <c r="D779" s="82" t="s">
        <v>205</v>
      </c>
      <c r="E779" s="82"/>
      <c r="F779" s="41">
        <v>3.1</v>
      </c>
      <c r="G779" s="30" t="s">
        <v>32</v>
      </c>
      <c r="H779" s="1"/>
      <c r="I779" s="67"/>
      <c r="J779" s="8"/>
      <c r="K779" s="36" t="s">
        <v>17</v>
      </c>
      <c r="L779" s="13"/>
      <c r="M779" s="45">
        <f>((F779)*I779)</f>
        <v>0</v>
      </c>
      <c r="N779" s="1"/>
    </row>
    <row r="780" spans="2:14" ht="5" customHeight="1" thickBot="1" x14ac:dyDescent="0.3">
      <c r="B780" s="1"/>
      <c r="C780" s="1"/>
      <c r="D780" s="1"/>
      <c r="E780" s="1"/>
      <c r="F780" s="40"/>
      <c r="G780" s="31"/>
      <c r="H780" s="1"/>
      <c r="I780" s="3"/>
      <c r="J780" s="8"/>
      <c r="K780" s="29"/>
      <c r="L780" s="1"/>
      <c r="M780" s="29"/>
      <c r="N780" s="1"/>
    </row>
    <row r="781" spans="2:14" ht="16" customHeight="1" thickBot="1" x14ac:dyDescent="0.3">
      <c r="B781" s="1"/>
      <c r="C781" s="1"/>
      <c r="D781" s="82" t="s">
        <v>307</v>
      </c>
      <c r="E781" s="82"/>
      <c r="F781" s="41">
        <v>3.55</v>
      </c>
      <c r="G781" s="30" t="s">
        <v>32</v>
      </c>
      <c r="H781" s="1"/>
      <c r="I781" s="67"/>
      <c r="J781" s="8"/>
      <c r="K781" s="36" t="s">
        <v>17</v>
      </c>
      <c r="L781" s="13"/>
      <c r="M781" s="45">
        <f>((F781)*I781)</f>
        <v>0</v>
      </c>
      <c r="N781" s="1"/>
    </row>
    <row r="782" spans="2:14" ht="10" customHeight="1" x14ac:dyDescent="0.25">
      <c r="B782" s="1"/>
      <c r="C782" s="1"/>
      <c r="D782" s="1"/>
      <c r="E782" s="1"/>
      <c r="F782" s="38"/>
      <c r="G782" s="27"/>
      <c r="H782" s="4"/>
      <c r="I782" s="83"/>
      <c r="J782" s="83"/>
      <c r="K782" s="83"/>
      <c r="L782" s="55"/>
      <c r="M782" s="27"/>
      <c r="N782" s="1"/>
    </row>
    <row r="783" spans="2:14" ht="25" customHeight="1" x14ac:dyDescent="0.4">
      <c r="B783" s="1"/>
      <c r="C783" s="84" t="s">
        <v>206</v>
      </c>
      <c r="D783" s="84"/>
      <c r="E783" s="84"/>
      <c r="F783" s="39"/>
      <c r="G783" s="28"/>
      <c r="H783" s="5"/>
      <c r="I783" s="11"/>
      <c r="J783" s="16"/>
      <c r="K783" s="28"/>
      <c r="L783" s="5"/>
      <c r="M783" s="28"/>
      <c r="N783" s="1"/>
    </row>
    <row r="784" spans="2:14" ht="6" customHeight="1" x14ac:dyDescent="0.25">
      <c r="B784" s="1"/>
      <c r="C784" s="1"/>
      <c r="D784" s="1"/>
      <c r="E784" s="1"/>
      <c r="F784" s="38"/>
      <c r="G784" s="27"/>
      <c r="H784" s="4"/>
      <c r="I784" s="83"/>
      <c r="J784" s="83"/>
      <c r="K784" s="83"/>
      <c r="L784" s="55"/>
      <c r="M784" s="27"/>
      <c r="N784" s="1"/>
    </row>
    <row r="785" spans="2:14" ht="16" customHeight="1" thickBot="1" x14ac:dyDescent="0.3">
      <c r="B785" s="1"/>
      <c r="C785" s="1"/>
      <c r="D785" s="82" t="s">
        <v>207</v>
      </c>
      <c r="E785" s="82"/>
      <c r="F785" s="41"/>
      <c r="G785" s="30"/>
      <c r="H785" s="30"/>
      <c r="I785" s="30"/>
      <c r="J785" s="30"/>
      <c r="K785" s="30"/>
      <c r="L785" s="30"/>
      <c r="M785" s="30"/>
      <c r="N785" s="1"/>
    </row>
    <row r="786" spans="2:14" ht="16" customHeight="1" thickBot="1" x14ac:dyDescent="0.3">
      <c r="B786" s="1"/>
      <c r="C786" s="1"/>
      <c r="D786" s="1"/>
      <c r="E786" s="1" t="s">
        <v>208</v>
      </c>
      <c r="F786" s="41">
        <v>3.5</v>
      </c>
      <c r="G786" s="30" t="s">
        <v>312</v>
      </c>
      <c r="H786" s="1"/>
      <c r="I786" s="67"/>
      <c r="J786" s="8"/>
      <c r="K786" s="36" t="s">
        <v>17</v>
      </c>
      <c r="L786" s="13"/>
      <c r="M786" s="45">
        <f>((F786)*I786)</f>
        <v>0</v>
      </c>
      <c r="N786" s="1"/>
    </row>
    <row r="787" spans="2:14" ht="5" customHeight="1" thickBot="1" x14ac:dyDescent="0.3">
      <c r="B787" s="1"/>
      <c r="C787" s="1"/>
      <c r="D787" s="1"/>
      <c r="E787" s="1"/>
      <c r="F787" s="42"/>
      <c r="G787" s="31"/>
      <c r="H787" s="1"/>
      <c r="I787" s="3"/>
      <c r="J787" s="8"/>
      <c r="K787" s="29"/>
      <c r="L787" s="1"/>
      <c r="M787" s="29"/>
      <c r="N787" s="1"/>
    </row>
    <row r="788" spans="2:14" ht="16" customHeight="1" thickBot="1" x14ac:dyDescent="0.3">
      <c r="B788" s="1"/>
      <c r="C788" s="1"/>
      <c r="D788" s="1"/>
      <c r="E788" s="1" t="s">
        <v>474</v>
      </c>
      <c r="F788" s="41">
        <v>1.95</v>
      </c>
      <c r="G788" s="30" t="s">
        <v>234</v>
      </c>
      <c r="H788" s="1"/>
      <c r="I788" s="67"/>
      <c r="J788" s="8"/>
      <c r="K788" s="36" t="s">
        <v>17</v>
      </c>
      <c r="L788" s="13"/>
      <c r="M788" s="45">
        <f>((F788)*I788)</f>
        <v>0</v>
      </c>
      <c r="N788" s="1"/>
    </row>
    <row r="789" spans="2:14" ht="5" customHeight="1" thickBot="1" x14ac:dyDescent="0.3">
      <c r="B789" s="1"/>
      <c r="C789" s="1"/>
      <c r="D789" s="1"/>
      <c r="E789" s="1"/>
      <c r="F789" s="42"/>
      <c r="G789" s="31"/>
      <c r="H789" s="1"/>
      <c r="I789" s="3"/>
      <c r="J789" s="8"/>
      <c r="K789" s="29"/>
      <c r="L789" s="1"/>
      <c r="M789" s="29"/>
      <c r="N789" s="1"/>
    </row>
    <row r="790" spans="2:14" ht="16" customHeight="1" thickBot="1" x14ac:dyDescent="0.3">
      <c r="B790" s="1"/>
      <c r="C790" s="1"/>
      <c r="D790" s="1"/>
      <c r="E790" s="1" t="s">
        <v>209</v>
      </c>
      <c r="F790" s="41">
        <v>1.95</v>
      </c>
      <c r="G790" s="30" t="s">
        <v>234</v>
      </c>
      <c r="H790" s="1"/>
      <c r="I790" s="67"/>
      <c r="J790" s="8"/>
      <c r="K790" s="36" t="s">
        <v>17</v>
      </c>
      <c r="L790" s="13"/>
      <c r="M790" s="45">
        <f>((F790)*I790)</f>
        <v>0</v>
      </c>
      <c r="N790" s="1"/>
    </row>
    <row r="791" spans="2:14" ht="5" customHeight="1" thickBot="1" x14ac:dyDescent="0.3">
      <c r="B791" s="1"/>
      <c r="C791" s="1"/>
      <c r="D791" s="1"/>
      <c r="E791" s="1"/>
      <c r="F791" s="42"/>
      <c r="G791" s="31"/>
      <c r="H791" s="1"/>
      <c r="I791" s="3"/>
      <c r="J791" s="8"/>
      <c r="K791" s="29"/>
      <c r="L791" s="1"/>
      <c r="M791" s="29"/>
      <c r="N791" s="1"/>
    </row>
    <row r="792" spans="2:14" ht="16" customHeight="1" thickBot="1" x14ac:dyDescent="0.3">
      <c r="B792" s="1"/>
      <c r="C792" s="1"/>
      <c r="D792" s="1"/>
      <c r="E792" s="1" t="s">
        <v>475</v>
      </c>
      <c r="F792" s="41">
        <v>1.95</v>
      </c>
      <c r="G792" s="30" t="s">
        <v>234</v>
      </c>
      <c r="H792" s="1"/>
      <c r="I792" s="67"/>
      <c r="J792" s="8"/>
      <c r="K792" s="36" t="s">
        <v>17</v>
      </c>
      <c r="L792" s="13"/>
      <c r="M792" s="45">
        <f>((F792)*I792)</f>
        <v>0</v>
      </c>
      <c r="N792" s="1"/>
    </row>
    <row r="793" spans="2:14" ht="5" customHeight="1" thickBot="1" x14ac:dyDescent="0.3">
      <c r="B793" s="1"/>
      <c r="C793" s="1"/>
      <c r="D793" s="1"/>
      <c r="E793" s="1"/>
      <c r="F793" s="42"/>
      <c r="G793" s="31"/>
      <c r="H793" s="1"/>
      <c r="I793" s="3"/>
      <c r="J793" s="8"/>
      <c r="K793" s="29"/>
      <c r="L793" s="1"/>
      <c r="M793" s="29"/>
      <c r="N793" s="1"/>
    </row>
    <row r="794" spans="2:14" ht="16" customHeight="1" thickBot="1" x14ac:dyDescent="0.3">
      <c r="B794" s="1"/>
      <c r="C794" s="1"/>
      <c r="D794" s="1"/>
      <c r="E794" s="1" t="s">
        <v>210</v>
      </c>
      <c r="F794" s="41">
        <v>1.95</v>
      </c>
      <c r="G794" s="30" t="s">
        <v>234</v>
      </c>
      <c r="H794" s="1"/>
      <c r="I794" s="67"/>
      <c r="J794" s="8"/>
      <c r="K794" s="36" t="s">
        <v>17</v>
      </c>
      <c r="L794" s="13"/>
      <c r="M794" s="45">
        <f>((F794)*I794)</f>
        <v>0</v>
      </c>
      <c r="N794" s="1"/>
    </row>
    <row r="795" spans="2:14" ht="5" customHeight="1" thickBot="1" x14ac:dyDescent="0.3">
      <c r="B795" s="1"/>
      <c r="C795" s="1"/>
      <c r="D795" s="1"/>
      <c r="E795" s="1"/>
      <c r="F795" s="42"/>
      <c r="G795" s="31"/>
      <c r="H795" s="1"/>
      <c r="I795" s="3"/>
      <c r="J795" s="8"/>
      <c r="K795" s="29"/>
      <c r="L795" s="1"/>
      <c r="M795" s="29"/>
      <c r="N795" s="1"/>
    </row>
    <row r="796" spans="2:14" ht="16" customHeight="1" thickBot="1" x14ac:dyDescent="0.3">
      <c r="B796" s="1"/>
      <c r="C796" s="1"/>
      <c r="D796" s="1"/>
      <c r="E796" s="1" t="s">
        <v>211</v>
      </c>
      <c r="F796" s="41">
        <v>1.95</v>
      </c>
      <c r="G796" s="30" t="s">
        <v>234</v>
      </c>
      <c r="H796" s="1"/>
      <c r="I796" s="67"/>
      <c r="J796" s="8"/>
      <c r="K796" s="36" t="s">
        <v>17</v>
      </c>
      <c r="L796" s="13"/>
      <c r="M796" s="45">
        <f>((F796)*I796)</f>
        <v>0</v>
      </c>
      <c r="N796" s="1"/>
    </row>
    <row r="797" spans="2:14" ht="6" customHeight="1" x14ac:dyDescent="0.25">
      <c r="B797" s="1"/>
      <c r="C797" s="1"/>
      <c r="D797" s="1"/>
      <c r="E797" s="1"/>
      <c r="F797" s="40"/>
      <c r="G797" s="31"/>
      <c r="H797" s="1"/>
      <c r="I797" s="3"/>
      <c r="J797" s="8"/>
      <c r="K797" s="29"/>
      <c r="L797" s="1"/>
      <c r="M797" s="29"/>
      <c r="N797" s="1"/>
    </row>
    <row r="798" spans="2:14" ht="16" customHeight="1" thickBot="1" x14ac:dyDescent="0.3">
      <c r="B798" s="1"/>
      <c r="C798" s="1"/>
      <c r="D798" s="82" t="s">
        <v>212</v>
      </c>
      <c r="E798" s="82"/>
      <c r="F798" s="41"/>
      <c r="G798" s="30"/>
      <c r="H798" s="30"/>
      <c r="I798" s="30"/>
      <c r="J798" s="30"/>
      <c r="K798" s="30"/>
      <c r="L798" s="30"/>
      <c r="M798" s="30"/>
      <c r="N798" s="1"/>
    </row>
    <row r="799" spans="2:14" ht="16" customHeight="1" thickBot="1" x14ac:dyDescent="0.3">
      <c r="B799" s="1"/>
      <c r="C799" s="1"/>
      <c r="D799" s="1"/>
      <c r="E799" s="1" t="s">
        <v>165</v>
      </c>
      <c r="F799" s="41">
        <v>3.5</v>
      </c>
      <c r="G799" s="30" t="s">
        <v>312</v>
      </c>
      <c r="H799" s="1"/>
      <c r="I799" s="67"/>
      <c r="J799" s="8"/>
      <c r="K799" s="36" t="s">
        <v>17</v>
      </c>
      <c r="L799" s="13"/>
      <c r="M799" s="45">
        <f>((F799)*I799)</f>
        <v>0</v>
      </c>
      <c r="N799" s="1"/>
    </row>
    <row r="800" spans="2:14" ht="5" customHeight="1" thickBot="1" x14ac:dyDescent="0.3">
      <c r="B800" s="1"/>
      <c r="C800" s="1"/>
      <c r="D800" s="1"/>
      <c r="E800" s="1"/>
      <c r="F800" s="42"/>
      <c r="G800" s="31"/>
      <c r="H800" s="1"/>
      <c r="I800" s="3"/>
      <c r="J800" s="8"/>
      <c r="K800" s="29"/>
      <c r="L800" s="1"/>
      <c r="M800" s="29"/>
      <c r="N800" s="1"/>
    </row>
    <row r="801" spans="2:14" ht="16" customHeight="1" thickBot="1" x14ac:dyDescent="0.3">
      <c r="B801" s="1"/>
      <c r="C801" s="1"/>
      <c r="D801" s="1"/>
      <c r="E801" s="1" t="s">
        <v>213</v>
      </c>
      <c r="F801" s="41">
        <v>1.95</v>
      </c>
      <c r="G801" s="30" t="s">
        <v>234</v>
      </c>
      <c r="H801" s="1"/>
      <c r="I801" s="67"/>
      <c r="J801" s="8"/>
      <c r="K801" s="36" t="s">
        <v>17</v>
      </c>
      <c r="L801" s="13"/>
      <c r="M801" s="45">
        <f>((F801)*I801)</f>
        <v>0</v>
      </c>
      <c r="N801" s="1"/>
    </row>
    <row r="802" spans="2:14" ht="10" customHeight="1" x14ac:dyDescent="0.25">
      <c r="B802" s="1"/>
      <c r="C802" s="1"/>
      <c r="D802" s="1"/>
      <c r="E802" s="1"/>
      <c r="F802" s="38"/>
      <c r="G802" s="27"/>
      <c r="H802" s="4"/>
      <c r="I802" s="83"/>
      <c r="J802" s="83"/>
      <c r="K802" s="83"/>
      <c r="L802" s="55"/>
      <c r="M802" s="27"/>
      <c r="N802" s="1"/>
    </row>
    <row r="803" spans="2:14" ht="25" customHeight="1" x14ac:dyDescent="0.4">
      <c r="B803" s="1"/>
      <c r="C803" s="84" t="s">
        <v>214</v>
      </c>
      <c r="D803" s="84"/>
      <c r="E803" s="84"/>
      <c r="F803" s="39"/>
      <c r="G803" s="28"/>
      <c r="H803" s="5"/>
      <c r="I803" s="11"/>
      <c r="J803" s="16"/>
      <c r="K803" s="28"/>
      <c r="L803" s="5"/>
      <c r="M803" s="28"/>
      <c r="N803" s="1"/>
    </row>
    <row r="804" spans="2:14" ht="6" customHeight="1" x14ac:dyDescent="0.25">
      <c r="B804" s="1"/>
      <c r="C804" s="1"/>
      <c r="D804" s="1"/>
      <c r="E804" s="1"/>
      <c r="F804" s="38"/>
      <c r="G804" s="27"/>
      <c r="H804" s="4"/>
      <c r="I804" s="83"/>
      <c r="J804" s="83"/>
      <c r="K804" s="83"/>
      <c r="L804" s="55"/>
      <c r="M804" s="27"/>
      <c r="N804" s="1"/>
    </row>
    <row r="805" spans="2:14" ht="16" customHeight="1" thickBot="1" x14ac:dyDescent="0.3">
      <c r="B805" s="1"/>
      <c r="C805" s="1"/>
      <c r="D805" s="82" t="s">
        <v>215</v>
      </c>
      <c r="E805" s="82"/>
      <c r="F805" s="41"/>
      <c r="G805" s="30"/>
      <c r="H805" s="30"/>
      <c r="I805" s="30"/>
      <c r="J805" s="30"/>
      <c r="K805" s="30"/>
      <c r="L805" s="30"/>
      <c r="M805" s="30"/>
      <c r="N805" s="1"/>
    </row>
    <row r="806" spans="2:14" ht="16" customHeight="1" thickBot="1" x14ac:dyDescent="0.3">
      <c r="B806" s="1"/>
      <c r="C806" s="1"/>
      <c r="D806" s="1"/>
      <c r="E806" s="1" t="s">
        <v>165</v>
      </c>
      <c r="F806" s="41">
        <v>3.5</v>
      </c>
      <c r="G806" s="30" t="s">
        <v>312</v>
      </c>
      <c r="H806" s="1"/>
      <c r="I806" s="67"/>
      <c r="J806" s="8"/>
      <c r="K806" s="36" t="s">
        <v>17</v>
      </c>
      <c r="L806" s="13"/>
      <c r="M806" s="45">
        <f>((F806)*I806)</f>
        <v>0</v>
      </c>
      <c r="N806" s="1"/>
    </row>
    <row r="807" spans="2:14" ht="5" customHeight="1" thickBot="1" x14ac:dyDescent="0.3">
      <c r="B807" s="1"/>
      <c r="C807" s="1"/>
      <c r="D807" s="1"/>
      <c r="E807" s="1"/>
      <c r="F807" s="42"/>
      <c r="G807" s="31"/>
      <c r="H807" s="1"/>
      <c r="I807" s="3"/>
      <c r="J807" s="8"/>
      <c r="K807" s="29"/>
      <c r="L807" s="1"/>
      <c r="M807" s="29"/>
      <c r="N807" s="1"/>
    </row>
    <row r="808" spans="2:14" ht="16" customHeight="1" thickBot="1" x14ac:dyDescent="0.3">
      <c r="B808" s="1"/>
      <c r="C808" s="1"/>
      <c r="D808" s="1"/>
      <c r="E808" s="1" t="s">
        <v>213</v>
      </c>
      <c r="F808" s="41">
        <v>1.95</v>
      </c>
      <c r="G808" s="30" t="s">
        <v>234</v>
      </c>
      <c r="H808" s="1"/>
      <c r="I808" s="67"/>
      <c r="J808" s="8"/>
      <c r="K808" s="36" t="s">
        <v>17</v>
      </c>
      <c r="L808" s="13"/>
      <c r="M808" s="45">
        <f>((F808)*I808)</f>
        <v>0</v>
      </c>
      <c r="N808" s="1"/>
    </row>
    <row r="809" spans="2:14" ht="6" customHeight="1" x14ac:dyDescent="0.25">
      <c r="B809" s="1"/>
      <c r="C809" s="1"/>
      <c r="D809" s="1"/>
      <c r="E809" s="1"/>
      <c r="F809" s="40"/>
      <c r="G809" s="31"/>
      <c r="H809" s="1"/>
      <c r="I809" s="3"/>
      <c r="J809" s="8"/>
      <c r="K809" s="29"/>
      <c r="L809" s="1"/>
      <c r="M809" s="29"/>
      <c r="N809" s="1"/>
    </row>
    <row r="810" spans="2:14" ht="16" customHeight="1" thickBot="1" x14ac:dyDescent="0.3">
      <c r="B810" s="1"/>
      <c r="C810" s="1"/>
      <c r="D810" s="82" t="s">
        <v>476</v>
      </c>
      <c r="E810" s="82"/>
      <c r="F810" s="41"/>
      <c r="G810" s="30"/>
      <c r="H810" s="30"/>
      <c r="I810" s="30"/>
      <c r="J810" s="30"/>
      <c r="K810" s="30"/>
      <c r="L810" s="30"/>
      <c r="M810" s="30"/>
      <c r="N810" s="1"/>
    </row>
    <row r="811" spans="2:14" ht="16" customHeight="1" thickBot="1" x14ac:dyDescent="0.3">
      <c r="B811" s="1"/>
      <c r="C811" s="1"/>
      <c r="D811" s="1"/>
      <c r="E811" s="1" t="s">
        <v>165</v>
      </c>
      <c r="F811" s="41">
        <v>3.5</v>
      </c>
      <c r="G811" s="30" t="s">
        <v>312</v>
      </c>
      <c r="H811" s="1"/>
      <c r="I811" s="67"/>
      <c r="J811" s="8"/>
      <c r="K811" s="36" t="s">
        <v>17</v>
      </c>
      <c r="L811" s="13"/>
      <c r="M811" s="45">
        <f>((F811)*I811)</f>
        <v>0</v>
      </c>
      <c r="N811" s="1"/>
    </row>
    <row r="812" spans="2:14" ht="5" customHeight="1" thickBot="1" x14ac:dyDescent="0.3">
      <c r="B812" s="1"/>
      <c r="C812" s="1"/>
      <c r="D812" s="1"/>
      <c r="E812" s="1"/>
      <c r="F812" s="42"/>
      <c r="G812" s="31"/>
      <c r="H812" s="1"/>
      <c r="I812" s="3"/>
      <c r="J812" s="8"/>
      <c r="K812" s="29"/>
      <c r="L812" s="1"/>
      <c r="M812" s="29"/>
      <c r="N812" s="1"/>
    </row>
    <row r="813" spans="2:14" ht="16" customHeight="1" thickBot="1" x14ac:dyDescent="0.3">
      <c r="B813" s="1"/>
      <c r="C813" s="1"/>
      <c r="D813" s="1"/>
      <c r="E813" s="1" t="s">
        <v>213</v>
      </c>
      <c r="F813" s="41">
        <v>1.95</v>
      </c>
      <c r="G813" s="30" t="s">
        <v>234</v>
      </c>
      <c r="H813" s="1"/>
      <c r="I813" s="67"/>
      <c r="J813" s="8"/>
      <c r="K813" s="36" t="s">
        <v>17</v>
      </c>
      <c r="L813" s="13"/>
      <c r="M813" s="45">
        <f>((F813)*I813)</f>
        <v>0</v>
      </c>
      <c r="N813" s="1"/>
    </row>
    <row r="814" spans="2:14" ht="10" customHeight="1" x14ac:dyDescent="0.25">
      <c r="B814" s="1"/>
      <c r="C814" s="1"/>
      <c r="D814" s="1"/>
      <c r="E814" s="1"/>
      <c r="F814" s="38"/>
      <c r="G814" s="27"/>
      <c r="H814" s="4"/>
      <c r="I814" s="83"/>
      <c r="J814" s="83"/>
      <c r="K814" s="83"/>
      <c r="L814" s="55"/>
      <c r="M814" s="27"/>
      <c r="N814" s="1"/>
    </row>
    <row r="815" spans="2:14" ht="25" customHeight="1" x14ac:dyDescent="0.4">
      <c r="B815" s="1"/>
      <c r="C815" s="84" t="s">
        <v>216</v>
      </c>
      <c r="D815" s="84"/>
      <c r="E815" s="84"/>
      <c r="F815" s="39"/>
      <c r="G815" s="28"/>
      <c r="H815" s="5"/>
      <c r="I815" s="11"/>
      <c r="J815" s="16"/>
      <c r="K815" s="28"/>
      <c r="L815" s="5"/>
      <c r="M815" s="28"/>
      <c r="N815" s="1"/>
    </row>
    <row r="816" spans="2:14" ht="6" customHeight="1" thickBot="1" x14ac:dyDescent="0.3">
      <c r="B816" s="1"/>
      <c r="C816" s="1"/>
      <c r="D816" s="1"/>
      <c r="E816" s="1"/>
      <c r="F816" s="38"/>
      <c r="G816" s="27"/>
      <c r="H816" s="4"/>
      <c r="I816" s="83"/>
      <c r="J816" s="83"/>
      <c r="K816" s="83"/>
      <c r="L816" s="55"/>
      <c r="M816" s="27"/>
      <c r="N816" s="1"/>
    </row>
    <row r="817" spans="2:14" ht="16" customHeight="1" thickBot="1" x14ac:dyDescent="0.3">
      <c r="B817" s="1"/>
      <c r="C817" s="1"/>
      <c r="D817" s="82" t="s">
        <v>217</v>
      </c>
      <c r="E817" s="82"/>
      <c r="F817" s="41">
        <v>7.1</v>
      </c>
      <c r="G817" s="30" t="s">
        <v>159</v>
      </c>
      <c r="H817" s="1"/>
      <c r="I817" s="67"/>
      <c r="J817" s="8"/>
      <c r="K817" s="36" t="s">
        <v>17</v>
      </c>
      <c r="L817" s="13"/>
      <c r="M817" s="45">
        <f>((F817)*I817)</f>
        <v>0</v>
      </c>
      <c r="N817" s="1"/>
    </row>
    <row r="818" spans="2:14" ht="5" customHeight="1" thickBot="1" x14ac:dyDescent="0.3">
      <c r="B818" s="1"/>
      <c r="C818" s="1"/>
      <c r="D818" s="1"/>
      <c r="E818" s="1"/>
      <c r="F818" s="40"/>
      <c r="G818" s="31"/>
      <c r="H818" s="1"/>
      <c r="I818" s="3"/>
      <c r="J818" s="8"/>
      <c r="K818" s="29"/>
      <c r="L818" s="1"/>
      <c r="M818" s="29"/>
      <c r="N818" s="1"/>
    </row>
    <row r="819" spans="2:14" ht="16" customHeight="1" thickBot="1" x14ac:dyDescent="0.3">
      <c r="B819" s="1"/>
      <c r="C819" s="1"/>
      <c r="D819" s="82" t="s">
        <v>218</v>
      </c>
      <c r="E819" s="82"/>
      <c r="F819" s="41">
        <v>7.4</v>
      </c>
      <c r="G819" s="30" t="s">
        <v>159</v>
      </c>
      <c r="H819" s="1"/>
      <c r="I819" s="67"/>
      <c r="J819" s="8"/>
      <c r="K819" s="36" t="s">
        <v>17</v>
      </c>
      <c r="L819" s="13"/>
      <c r="M819" s="45">
        <f>((F819)*I819)</f>
        <v>0</v>
      </c>
      <c r="N819" s="1"/>
    </row>
    <row r="820" spans="2:14" ht="6" customHeight="1" thickBot="1" x14ac:dyDescent="0.3">
      <c r="B820" s="1"/>
      <c r="C820" s="1"/>
      <c r="D820" s="1"/>
      <c r="E820" s="1"/>
      <c r="F820" s="40"/>
      <c r="G820" s="31"/>
      <c r="H820" s="1"/>
      <c r="I820" s="3"/>
      <c r="J820" s="8"/>
      <c r="K820" s="29"/>
      <c r="L820" s="1"/>
      <c r="M820" s="29"/>
      <c r="N820" s="1"/>
    </row>
    <row r="821" spans="2:14" ht="16" customHeight="1" thickBot="1" x14ac:dyDescent="0.3">
      <c r="B821" s="1"/>
      <c r="C821" s="1"/>
      <c r="D821" s="82" t="s">
        <v>219</v>
      </c>
      <c r="E821" s="82"/>
      <c r="F821" s="41">
        <v>7.4</v>
      </c>
      <c r="G821" s="30" t="s">
        <v>159</v>
      </c>
      <c r="H821" s="1"/>
      <c r="I821" s="67"/>
      <c r="J821" s="8"/>
      <c r="K821" s="36" t="s">
        <v>17</v>
      </c>
      <c r="L821" s="13"/>
      <c r="M821" s="45">
        <f>((F821)*I821)</f>
        <v>0</v>
      </c>
      <c r="N821" s="1"/>
    </row>
    <row r="822" spans="2:14" ht="5" customHeight="1" thickBot="1" x14ac:dyDescent="0.3">
      <c r="B822" s="1"/>
      <c r="C822" s="1"/>
      <c r="D822" s="1"/>
      <c r="E822" s="1"/>
      <c r="F822" s="40"/>
      <c r="G822" s="31"/>
      <c r="H822" s="1"/>
      <c r="I822" s="3"/>
      <c r="J822" s="8"/>
      <c r="K822" s="29"/>
      <c r="L822" s="1"/>
      <c r="M822" s="29"/>
      <c r="N822" s="1"/>
    </row>
    <row r="823" spans="2:14" ht="16" customHeight="1" thickBot="1" x14ac:dyDescent="0.3">
      <c r="B823" s="1"/>
      <c r="C823" s="1"/>
      <c r="D823" s="82" t="s">
        <v>139</v>
      </c>
      <c r="E823" s="82"/>
      <c r="F823" s="41">
        <v>7.1</v>
      </c>
      <c r="G823" s="30" t="s">
        <v>159</v>
      </c>
      <c r="H823" s="1"/>
      <c r="I823" s="67"/>
      <c r="J823" s="8"/>
      <c r="K823" s="36" t="s">
        <v>17</v>
      </c>
      <c r="L823" s="13"/>
      <c r="M823" s="45">
        <f>((F823)*I823)</f>
        <v>0</v>
      </c>
      <c r="N823" s="1"/>
    </row>
    <row r="824" spans="2:14" ht="5" customHeight="1" thickBot="1" x14ac:dyDescent="0.3">
      <c r="B824" s="1"/>
      <c r="C824" s="1"/>
      <c r="D824" s="1"/>
      <c r="E824" s="1"/>
      <c r="F824" s="40"/>
      <c r="G824" s="31"/>
      <c r="H824" s="1"/>
      <c r="I824" s="3"/>
      <c r="J824" s="8"/>
      <c r="K824" s="29"/>
      <c r="L824" s="1"/>
      <c r="M824" s="29"/>
      <c r="N824" s="1"/>
    </row>
    <row r="825" spans="2:14" ht="16" customHeight="1" thickBot="1" x14ac:dyDescent="0.3">
      <c r="B825" s="1"/>
      <c r="C825" s="1"/>
      <c r="D825" s="82" t="s">
        <v>220</v>
      </c>
      <c r="E825" s="82"/>
      <c r="F825" s="41">
        <v>11</v>
      </c>
      <c r="G825" s="30" t="s">
        <v>159</v>
      </c>
      <c r="H825" s="1"/>
      <c r="I825" s="67"/>
      <c r="J825" s="8"/>
      <c r="K825" s="36" t="s">
        <v>17</v>
      </c>
      <c r="L825" s="13"/>
      <c r="M825" s="45">
        <f>((F825)*I825)</f>
        <v>0</v>
      </c>
      <c r="N825" s="1"/>
    </row>
    <row r="826" spans="2:14" ht="6" customHeight="1" thickBot="1" x14ac:dyDescent="0.3">
      <c r="B826" s="1"/>
      <c r="C826" s="1"/>
      <c r="D826" s="1"/>
      <c r="E826" s="1"/>
      <c r="F826" s="40"/>
      <c r="G826" s="31"/>
      <c r="H826" s="1"/>
      <c r="I826" s="3"/>
      <c r="J826" s="8"/>
      <c r="K826" s="29"/>
      <c r="L826" s="1"/>
      <c r="M826" s="29"/>
      <c r="N826" s="1"/>
    </row>
    <row r="827" spans="2:14" ht="16" customHeight="1" thickBot="1" x14ac:dyDescent="0.3">
      <c r="B827" s="1"/>
      <c r="C827" s="1"/>
      <c r="D827" s="82" t="s">
        <v>221</v>
      </c>
      <c r="E827" s="82"/>
      <c r="F827" s="41">
        <v>7.4</v>
      </c>
      <c r="G827" s="30" t="s">
        <v>159</v>
      </c>
      <c r="H827" s="1"/>
      <c r="I827" s="67"/>
      <c r="J827" s="8"/>
      <c r="K827" s="36" t="s">
        <v>17</v>
      </c>
      <c r="L827" s="13"/>
      <c r="M827" s="45">
        <f>((F827)*I827)</f>
        <v>0</v>
      </c>
      <c r="N827" s="1"/>
    </row>
    <row r="828" spans="2:14" ht="5" customHeight="1" thickBot="1" x14ac:dyDescent="0.3">
      <c r="B828" s="1"/>
      <c r="C828" s="1"/>
      <c r="D828" s="1"/>
      <c r="E828" s="1"/>
      <c r="F828" s="40"/>
      <c r="G828" s="31"/>
      <c r="H828" s="1"/>
      <c r="I828" s="3"/>
      <c r="J828" s="8"/>
      <c r="K828" s="29"/>
      <c r="L828" s="1"/>
      <c r="M828" s="29"/>
      <c r="N828" s="1"/>
    </row>
    <row r="829" spans="2:14" ht="16" customHeight="1" thickBot="1" x14ac:dyDescent="0.3">
      <c r="B829" s="1"/>
      <c r="C829" s="1"/>
      <c r="D829" s="82" t="s">
        <v>222</v>
      </c>
      <c r="E829" s="82"/>
      <c r="F829" s="41">
        <v>12</v>
      </c>
      <c r="G829" s="30" t="s">
        <v>159</v>
      </c>
      <c r="H829" s="1"/>
      <c r="I829" s="67"/>
      <c r="J829" s="8"/>
      <c r="K829" s="36" t="s">
        <v>17</v>
      </c>
      <c r="L829" s="13"/>
      <c r="M829" s="45">
        <f>((F829)*I829)</f>
        <v>0</v>
      </c>
      <c r="N829" s="1"/>
    </row>
    <row r="830" spans="2:14" ht="5" customHeight="1" thickBot="1" x14ac:dyDescent="0.3">
      <c r="B830" s="1"/>
      <c r="C830" s="1"/>
      <c r="D830" s="1"/>
      <c r="E830" s="1"/>
      <c r="F830" s="40"/>
      <c r="G830" s="31"/>
      <c r="H830" s="1"/>
      <c r="I830" s="3"/>
      <c r="J830" s="8"/>
      <c r="K830" s="29"/>
      <c r="L830" s="1"/>
      <c r="M830" s="29"/>
      <c r="N830" s="1"/>
    </row>
    <row r="831" spans="2:14" ht="16" customHeight="1" thickBot="1" x14ac:dyDescent="0.3">
      <c r="B831" s="1"/>
      <c r="C831" s="1"/>
      <c r="D831" s="82" t="s">
        <v>223</v>
      </c>
      <c r="E831" s="82"/>
      <c r="F831" s="41">
        <v>10.6</v>
      </c>
      <c r="G831" s="30" t="s">
        <v>159</v>
      </c>
      <c r="H831" s="1"/>
      <c r="I831" s="67"/>
      <c r="J831" s="8"/>
      <c r="K831" s="36" t="s">
        <v>17</v>
      </c>
      <c r="L831" s="13"/>
      <c r="M831" s="45">
        <f>((F831)*I831)</f>
        <v>0</v>
      </c>
      <c r="N831" s="1"/>
    </row>
    <row r="832" spans="2:14" ht="6" customHeight="1" thickBot="1" x14ac:dyDescent="0.3">
      <c r="B832" s="1"/>
      <c r="C832" s="1"/>
      <c r="D832" s="1"/>
      <c r="E832" s="1"/>
      <c r="F832" s="40"/>
      <c r="G832" s="31"/>
      <c r="H832" s="1"/>
      <c r="I832" s="3"/>
      <c r="J832" s="8"/>
      <c r="K832" s="29"/>
      <c r="L832" s="1"/>
      <c r="M832" s="29"/>
      <c r="N832" s="1"/>
    </row>
    <row r="833" spans="2:14" ht="16" customHeight="1" thickBot="1" x14ac:dyDescent="0.3">
      <c r="B833" s="1"/>
      <c r="C833" s="1"/>
      <c r="D833" s="82" t="s">
        <v>224</v>
      </c>
      <c r="E833" s="82"/>
      <c r="F833" s="41">
        <v>12</v>
      </c>
      <c r="G833" s="30" t="s">
        <v>159</v>
      </c>
      <c r="H833" s="1"/>
      <c r="I833" s="67"/>
      <c r="J833" s="8"/>
      <c r="K833" s="36" t="s">
        <v>17</v>
      </c>
      <c r="L833" s="13"/>
      <c r="M833" s="45">
        <f>((F833)*I833)</f>
        <v>0</v>
      </c>
      <c r="N833" s="1"/>
    </row>
    <row r="834" spans="2:14" ht="5" customHeight="1" thickBot="1" x14ac:dyDescent="0.3">
      <c r="B834" s="1"/>
      <c r="C834" s="1"/>
      <c r="D834" s="1"/>
      <c r="E834" s="1"/>
      <c r="F834" s="40"/>
      <c r="G834" s="31"/>
      <c r="H834" s="1"/>
      <c r="I834" s="3"/>
      <c r="J834" s="8"/>
      <c r="K834" s="29"/>
      <c r="L834" s="1"/>
      <c r="M834" s="29"/>
      <c r="N834" s="1"/>
    </row>
    <row r="835" spans="2:14" ht="16" customHeight="1" thickBot="1" x14ac:dyDescent="0.3">
      <c r="B835" s="1"/>
      <c r="C835" s="1"/>
      <c r="D835" s="82" t="s">
        <v>225</v>
      </c>
      <c r="E835" s="82"/>
      <c r="F835" s="41">
        <v>12</v>
      </c>
      <c r="G835" s="30" t="s">
        <v>159</v>
      </c>
      <c r="H835" s="1"/>
      <c r="I835" s="67"/>
      <c r="J835" s="8"/>
      <c r="K835" s="36" t="s">
        <v>17</v>
      </c>
      <c r="L835" s="13"/>
      <c r="M835" s="45">
        <f>((F835)*I835)</f>
        <v>0</v>
      </c>
      <c r="N835" s="1"/>
    </row>
    <row r="836" spans="2:14" ht="5" customHeight="1" thickBot="1" x14ac:dyDescent="0.3">
      <c r="B836" s="1"/>
      <c r="C836" s="1"/>
      <c r="D836" s="1"/>
      <c r="E836" s="1"/>
      <c r="F836" s="40"/>
      <c r="G836" s="31"/>
      <c r="H836" s="1"/>
      <c r="I836" s="3"/>
      <c r="J836" s="8"/>
      <c r="K836" s="29"/>
      <c r="L836" s="1"/>
      <c r="M836" s="29"/>
      <c r="N836" s="1"/>
    </row>
    <row r="837" spans="2:14" ht="16" customHeight="1" thickBot="1" x14ac:dyDescent="0.3">
      <c r="B837" s="1"/>
      <c r="C837" s="1"/>
      <c r="D837" s="82" t="s">
        <v>226</v>
      </c>
      <c r="E837" s="82"/>
      <c r="F837" s="41">
        <v>13</v>
      </c>
      <c r="G837" s="30" t="s">
        <v>159</v>
      </c>
      <c r="H837" s="1"/>
      <c r="I837" s="67"/>
      <c r="J837" s="8"/>
      <c r="K837" s="36" t="s">
        <v>17</v>
      </c>
      <c r="L837" s="13"/>
      <c r="M837" s="45">
        <f>((F837)*I837)</f>
        <v>0</v>
      </c>
      <c r="N837" s="1"/>
    </row>
    <row r="838" spans="2:14" ht="6" customHeight="1" thickBot="1" x14ac:dyDescent="0.3">
      <c r="B838" s="1"/>
      <c r="C838" s="1"/>
      <c r="D838" s="1"/>
      <c r="E838" s="1"/>
      <c r="F838" s="40"/>
      <c r="G838" s="31"/>
      <c r="H838" s="1"/>
      <c r="I838" s="3"/>
      <c r="J838" s="8"/>
      <c r="K838" s="29"/>
      <c r="L838" s="1"/>
      <c r="M838" s="29"/>
      <c r="N838" s="1"/>
    </row>
    <row r="839" spans="2:14" ht="16" customHeight="1" thickBot="1" x14ac:dyDescent="0.3">
      <c r="B839" s="1"/>
      <c r="C839" s="1"/>
      <c r="D839" s="82" t="s">
        <v>227</v>
      </c>
      <c r="E839" s="82"/>
      <c r="F839" s="41">
        <v>12</v>
      </c>
      <c r="G839" s="30" t="s">
        <v>159</v>
      </c>
      <c r="H839" s="1"/>
      <c r="I839" s="67"/>
      <c r="J839" s="8"/>
      <c r="K839" s="36" t="s">
        <v>17</v>
      </c>
      <c r="L839" s="13"/>
      <c r="M839" s="45">
        <f>((F839)*I839)</f>
        <v>0</v>
      </c>
      <c r="N839" s="1"/>
    </row>
    <row r="840" spans="2:14" ht="5" customHeight="1" thickBot="1" x14ac:dyDescent="0.3">
      <c r="B840" s="1"/>
      <c r="C840" s="1"/>
      <c r="D840" s="1"/>
      <c r="E840" s="1"/>
      <c r="F840" s="40"/>
      <c r="G840" s="31"/>
      <c r="H840" s="1"/>
      <c r="I840" s="3"/>
      <c r="J840" s="8"/>
      <c r="K840" s="29"/>
      <c r="L840" s="1"/>
      <c r="M840" s="29"/>
      <c r="N840" s="1"/>
    </row>
    <row r="841" spans="2:14" ht="16" customHeight="1" thickBot="1" x14ac:dyDescent="0.3">
      <c r="B841" s="1"/>
      <c r="C841" s="1"/>
      <c r="D841" s="82" t="s">
        <v>228</v>
      </c>
      <c r="E841" s="82"/>
      <c r="F841" s="41">
        <v>10.6</v>
      </c>
      <c r="G841" s="30" t="s">
        <v>159</v>
      </c>
      <c r="H841" s="1"/>
      <c r="I841" s="67"/>
      <c r="J841" s="8"/>
      <c r="K841" s="36" t="s">
        <v>17</v>
      </c>
      <c r="L841" s="13"/>
      <c r="M841" s="45">
        <f>((F841)*I841)</f>
        <v>0</v>
      </c>
      <c r="N841" s="1"/>
    </row>
    <row r="842" spans="2:14" ht="6" customHeight="1" thickBot="1" x14ac:dyDescent="0.3">
      <c r="B842" s="1"/>
      <c r="C842" s="1"/>
      <c r="D842" s="1"/>
      <c r="E842" s="1"/>
      <c r="F842" s="40"/>
      <c r="G842" s="31"/>
      <c r="H842" s="1"/>
      <c r="I842" s="3"/>
      <c r="J842" s="8"/>
      <c r="K842" s="29"/>
      <c r="L842" s="1"/>
      <c r="M842" s="29"/>
      <c r="N842" s="1"/>
    </row>
    <row r="843" spans="2:14" ht="16" customHeight="1" thickBot="1" x14ac:dyDescent="0.3">
      <c r="B843" s="1"/>
      <c r="C843" s="1"/>
      <c r="D843" s="82" t="s">
        <v>229</v>
      </c>
      <c r="E843" s="82"/>
      <c r="F843" s="41">
        <v>12</v>
      </c>
      <c r="G843" s="30" t="s">
        <v>159</v>
      </c>
      <c r="H843" s="1"/>
      <c r="I843" s="67"/>
      <c r="J843" s="8"/>
      <c r="K843" s="36" t="s">
        <v>17</v>
      </c>
      <c r="L843" s="13"/>
      <c r="M843" s="45">
        <f>((F843)*I843)</f>
        <v>0</v>
      </c>
      <c r="N843" s="1"/>
    </row>
    <row r="844" spans="2:14" ht="5" customHeight="1" thickBot="1" x14ac:dyDescent="0.3">
      <c r="B844" s="1"/>
      <c r="C844" s="1"/>
      <c r="D844" s="1"/>
      <c r="E844" s="1"/>
      <c r="F844" s="40"/>
      <c r="G844" s="31"/>
      <c r="H844" s="1"/>
      <c r="I844" s="3"/>
      <c r="J844" s="8"/>
      <c r="K844" s="29"/>
      <c r="L844" s="1"/>
      <c r="M844" s="29"/>
      <c r="N844" s="1"/>
    </row>
    <row r="845" spans="2:14" ht="16" customHeight="1" thickBot="1" x14ac:dyDescent="0.3">
      <c r="B845" s="1"/>
      <c r="C845" s="1"/>
      <c r="D845" s="82" t="s">
        <v>230</v>
      </c>
      <c r="E845" s="82"/>
      <c r="F845" s="41">
        <v>7.4</v>
      </c>
      <c r="G845" s="30" t="s">
        <v>159</v>
      </c>
      <c r="H845" s="1"/>
      <c r="I845" s="67"/>
      <c r="J845" s="8"/>
      <c r="K845" s="36" t="s">
        <v>17</v>
      </c>
      <c r="L845" s="13"/>
      <c r="M845" s="45">
        <f>((F845)*I845)</f>
        <v>0</v>
      </c>
      <c r="N845" s="1"/>
    </row>
    <row r="846" spans="2:14" ht="5" customHeight="1" thickBot="1" x14ac:dyDescent="0.3">
      <c r="B846" s="1"/>
      <c r="C846" s="1"/>
      <c r="D846" s="1"/>
      <c r="E846" s="1"/>
      <c r="F846" s="40"/>
      <c r="G846" s="31"/>
      <c r="H846" s="1"/>
      <c r="I846" s="3"/>
      <c r="J846" s="8"/>
      <c r="K846" s="29"/>
      <c r="L846" s="1"/>
      <c r="M846" s="29"/>
      <c r="N846" s="1"/>
    </row>
    <row r="847" spans="2:14" ht="16" customHeight="1" thickBot="1" x14ac:dyDescent="0.3">
      <c r="B847" s="1"/>
      <c r="C847" s="1"/>
      <c r="D847" s="82" t="s">
        <v>231</v>
      </c>
      <c r="E847" s="82"/>
      <c r="F847" s="41">
        <v>10.5</v>
      </c>
      <c r="G847" s="30" t="s">
        <v>159</v>
      </c>
      <c r="H847" s="1"/>
      <c r="I847" s="67"/>
      <c r="J847" s="8"/>
      <c r="K847" s="36" t="s">
        <v>17</v>
      </c>
      <c r="L847" s="13"/>
      <c r="M847" s="45">
        <f>((F847)*I847)</f>
        <v>0</v>
      </c>
      <c r="N847" s="1"/>
    </row>
    <row r="848" spans="2:14" ht="6" customHeight="1" thickBot="1" x14ac:dyDescent="0.3">
      <c r="B848" s="1"/>
      <c r="C848" s="1"/>
      <c r="D848" s="1"/>
      <c r="E848" s="1"/>
      <c r="F848" s="40"/>
      <c r="G848" s="31"/>
      <c r="H848" s="1"/>
      <c r="I848" s="3"/>
      <c r="J848" s="8"/>
      <c r="K848" s="29"/>
      <c r="L848" s="1"/>
      <c r="M848" s="29"/>
      <c r="N848" s="1"/>
    </row>
    <row r="849" spans="2:14" ht="16" customHeight="1" thickBot="1" x14ac:dyDescent="0.3">
      <c r="B849" s="1"/>
      <c r="C849" s="1"/>
      <c r="D849" s="82" t="s">
        <v>232</v>
      </c>
      <c r="E849" s="82"/>
      <c r="F849" s="41">
        <v>8.6999999999999993</v>
      </c>
      <c r="G849" s="30" t="s">
        <v>159</v>
      </c>
      <c r="H849" s="1"/>
      <c r="I849" s="67"/>
      <c r="J849" s="8"/>
      <c r="K849" s="36" t="s">
        <v>17</v>
      </c>
      <c r="L849" s="13"/>
      <c r="M849" s="45">
        <f>((F849)*I849)</f>
        <v>0</v>
      </c>
      <c r="N849" s="1"/>
    </row>
    <row r="850" spans="2:14" ht="5" customHeight="1" thickBot="1" x14ac:dyDescent="0.3">
      <c r="B850" s="1"/>
      <c r="C850" s="1"/>
      <c r="D850" s="1"/>
      <c r="E850" s="1"/>
      <c r="F850" s="40"/>
      <c r="G850" s="31"/>
      <c r="H850" s="1"/>
      <c r="I850" s="3"/>
      <c r="J850" s="8"/>
      <c r="K850" s="29"/>
      <c r="L850" s="1"/>
      <c r="M850" s="29"/>
      <c r="N850" s="1"/>
    </row>
    <row r="851" spans="2:14" ht="16" customHeight="1" thickBot="1" x14ac:dyDescent="0.3">
      <c r="B851" s="1"/>
      <c r="C851" s="1"/>
      <c r="D851" s="82" t="s">
        <v>233</v>
      </c>
      <c r="E851" s="82"/>
      <c r="F851" s="41">
        <v>14</v>
      </c>
      <c r="G851" s="30" t="s">
        <v>159</v>
      </c>
      <c r="H851" s="1"/>
      <c r="I851" s="67"/>
      <c r="J851" s="8"/>
      <c r="K851" s="36" t="s">
        <v>17</v>
      </c>
      <c r="L851" s="13"/>
      <c r="M851" s="45">
        <f>((F851)*I851)</f>
        <v>0</v>
      </c>
      <c r="N851" s="1"/>
    </row>
    <row r="852" spans="2:14" ht="5" customHeight="1" thickBot="1" x14ac:dyDescent="0.3">
      <c r="B852" s="1"/>
      <c r="C852" s="1"/>
      <c r="D852" s="1"/>
      <c r="E852" s="1"/>
      <c r="F852" s="40"/>
      <c r="G852" s="31"/>
      <c r="H852" s="1"/>
      <c r="I852" s="3"/>
      <c r="J852" s="8"/>
      <c r="K852" s="29"/>
      <c r="L852" s="1"/>
      <c r="M852" s="29"/>
      <c r="N852" s="1"/>
    </row>
    <row r="853" spans="2:14" ht="16" customHeight="1" thickBot="1" x14ac:dyDescent="0.3">
      <c r="B853" s="1"/>
      <c r="C853" s="1"/>
      <c r="D853" s="82" t="s">
        <v>447</v>
      </c>
      <c r="E853" s="82"/>
      <c r="F853" s="41">
        <v>14</v>
      </c>
      <c r="G853" s="30" t="s">
        <v>159</v>
      </c>
      <c r="H853" s="1"/>
      <c r="I853" s="67"/>
      <c r="J853" s="8"/>
      <c r="K853" s="36" t="s">
        <v>17</v>
      </c>
      <c r="L853" s="13"/>
      <c r="M853" s="45">
        <f>((F853)*I853)</f>
        <v>0</v>
      </c>
      <c r="N853" s="1"/>
    </row>
    <row r="854" spans="2:14" ht="5" customHeight="1" thickBot="1" x14ac:dyDescent="0.3">
      <c r="B854" s="1"/>
      <c r="C854" s="1"/>
      <c r="D854" s="1"/>
      <c r="E854" s="1"/>
      <c r="F854" s="40"/>
      <c r="G854" s="31"/>
      <c r="H854" s="1"/>
      <c r="I854" s="3"/>
      <c r="J854" s="8"/>
      <c r="K854" s="29"/>
      <c r="L854" s="1"/>
      <c r="M854" s="29"/>
      <c r="N854" s="1"/>
    </row>
    <row r="855" spans="2:14" ht="16" customHeight="1" thickBot="1" x14ac:dyDescent="0.3">
      <c r="B855" s="1"/>
      <c r="C855" s="1"/>
      <c r="D855" s="82" t="s">
        <v>448</v>
      </c>
      <c r="E855" s="82"/>
      <c r="F855" s="41">
        <v>14</v>
      </c>
      <c r="G855" s="30" t="s">
        <v>159</v>
      </c>
      <c r="H855" s="1"/>
      <c r="I855" s="67"/>
      <c r="J855" s="8"/>
      <c r="K855" s="36" t="s">
        <v>17</v>
      </c>
      <c r="L855" s="13"/>
      <c r="M855" s="45">
        <f>((F855)*I855)</f>
        <v>0</v>
      </c>
      <c r="N855" s="1"/>
    </row>
    <row r="856" spans="2:14" ht="5" customHeight="1" thickBot="1" x14ac:dyDescent="0.3">
      <c r="B856" s="1"/>
      <c r="C856" s="1"/>
      <c r="D856" s="1"/>
      <c r="E856" s="1"/>
      <c r="F856" s="40"/>
      <c r="G856" s="31"/>
      <c r="H856" s="1"/>
      <c r="I856" s="3"/>
      <c r="J856" s="8"/>
      <c r="K856" s="29"/>
      <c r="L856" s="1"/>
      <c r="M856" s="29"/>
      <c r="N856" s="1"/>
    </row>
    <row r="857" spans="2:14" ht="16" customHeight="1" thickBot="1" x14ac:dyDescent="0.3">
      <c r="B857" s="1"/>
      <c r="C857" s="1"/>
      <c r="D857" s="82" t="s">
        <v>449</v>
      </c>
      <c r="E857" s="82"/>
      <c r="F857" s="41">
        <v>14</v>
      </c>
      <c r="G857" s="30" t="s">
        <v>159</v>
      </c>
      <c r="H857" s="1"/>
      <c r="I857" s="67"/>
      <c r="J857" s="8"/>
      <c r="K857" s="36" t="s">
        <v>17</v>
      </c>
      <c r="L857" s="13"/>
      <c r="M857" s="45">
        <f>((F857)*I857)</f>
        <v>0</v>
      </c>
      <c r="N857" s="1"/>
    </row>
    <row r="858" spans="2:14" ht="16" customHeight="1" thickBot="1" x14ac:dyDescent="0.45">
      <c r="B858" s="1"/>
      <c r="C858" s="84"/>
      <c r="D858" s="84"/>
      <c r="E858" s="84"/>
      <c r="F858" s="38"/>
      <c r="G858" s="27"/>
      <c r="H858" s="4"/>
      <c r="I858" s="83"/>
      <c r="J858" s="83"/>
      <c r="K858" s="83"/>
      <c r="L858" s="55"/>
      <c r="M858" s="29"/>
      <c r="N858" s="1"/>
    </row>
    <row r="859" spans="2:14" ht="16" customHeight="1" thickBot="1" x14ac:dyDescent="0.3">
      <c r="B859" s="1"/>
      <c r="C859" s="1"/>
      <c r="D859" s="52"/>
      <c r="E859" s="85" t="s">
        <v>235</v>
      </c>
      <c r="F859" s="85"/>
      <c r="G859" s="85"/>
      <c r="H859" s="85"/>
      <c r="I859" s="85"/>
      <c r="J859" s="85"/>
      <c r="K859" s="85"/>
      <c r="L859" s="13"/>
      <c r="M859" s="45">
        <f>SUM(M773:M851)</f>
        <v>0</v>
      </c>
      <c r="N859" s="1"/>
    </row>
    <row r="860" spans="2:14" ht="10" customHeight="1" x14ac:dyDescent="0.4">
      <c r="B860" s="1"/>
      <c r="C860" s="84"/>
      <c r="D860" s="84"/>
      <c r="E860" s="84"/>
      <c r="F860" s="38"/>
      <c r="G860" s="27"/>
      <c r="H860" s="4"/>
      <c r="I860" s="83"/>
      <c r="J860" s="83"/>
      <c r="K860" s="83"/>
      <c r="L860" s="55"/>
      <c r="M860" s="27"/>
      <c r="N860" s="1"/>
    </row>
    <row r="861" spans="2:14" ht="20" customHeight="1" x14ac:dyDescent="0.25">
      <c r="B861" s="18"/>
      <c r="C861" s="18"/>
      <c r="D861" s="18"/>
      <c r="E861" s="18"/>
      <c r="F861" s="44"/>
      <c r="G861" s="35"/>
      <c r="H861" s="18"/>
      <c r="I861" s="22"/>
      <c r="J861" s="23"/>
      <c r="K861" s="35"/>
      <c r="L861" s="18"/>
      <c r="M861" s="35"/>
      <c r="N861" s="18"/>
    </row>
    <row r="862" spans="2:14" ht="112" customHeight="1" x14ac:dyDescent="0.2"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</row>
    <row r="863" spans="2:14" ht="14" customHeight="1" x14ac:dyDescent="0.25">
      <c r="B863" s="1"/>
      <c r="C863" s="1"/>
      <c r="D863" s="1"/>
      <c r="E863" s="1"/>
      <c r="F863" s="38" t="s">
        <v>6</v>
      </c>
      <c r="G863" s="27" t="s">
        <v>33</v>
      </c>
      <c r="H863" s="4"/>
      <c r="I863" s="86" t="s">
        <v>7</v>
      </c>
      <c r="J863" s="86"/>
      <c r="K863" s="86"/>
      <c r="L863" s="55"/>
      <c r="M863" s="27" t="s">
        <v>8</v>
      </c>
      <c r="N863" s="1"/>
    </row>
    <row r="864" spans="2:14" ht="25" customHeight="1" x14ac:dyDescent="0.4">
      <c r="B864" s="1"/>
      <c r="C864" s="84" t="s">
        <v>236</v>
      </c>
      <c r="D864" s="84"/>
      <c r="E864" s="84"/>
      <c r="F864" s="57"/>
      <c r="G864" s="28"/>
      <c r="H864" s="5"/>
      <c r="I864" s="11"/>
      <c r="J864" s="16"/>
      <c r="K864" s="28"/>
      <c r="L864" s="5"/>
      <c r="M864" s="28"/>
      <c r="N864" s="1"/>
    </row>
    <row r="865" spans="2:14" ht="6" customHeight="1" x14ac:dyDescent="0.25">
      <c r="B865" s="1"/>
      <c r="C865" s="1"/>
      <c r="D865" s="1"/>
      <c r="E865" s="1"/>
      <c r="F865" s="38"/>
      <c r="G865" s="27"/>
      <c r="H865" s="4"/>
      <c r="I865" s="83"/>
      <c r="J865" s="83"/>
      <c r="K865" s="83"/>
      <c r="L865" s="55"/>
      <c r="M865" s="27"/>
      <c r="N865" s="1"/>
    </row>
    <row r="866" spans="2:14" ht="16" customHeight="1" thickBot="1" x14ac:dyDescent="0.3">
      <c r="B866" s="1"/>
      <c r="C866" s="1"/>
      <c r="D866" s="82" t="s">
        <v>237</v>
      </c>
      <c r="E866" s="82"/>
      <c r="F866" s="41"/>
      <c r="G866" s="30"/>
      <c r="H866" s="30"/>
      <c r="I866" s="30"/>
      <c r="J866" s="30"/>
      <c r="K866" s="30"/>
      <c r="L866" s="30"/>
      <c r="M866" s="30"/>
      <c r="N866" s="1"/>
    </row>
    <row r="867" spans="2:14" ht="16" customHeight="1" thickBot="1" x14ac:dyDescent="0.3">
      <c r="B867" s="1"/>
      <c r="C867" s="1"/>
      <c r="D867" s="1"/>
      <c r="E867" s="1" t="s">
        <v>238</v>
      </c>
      <c r="F867" s="41">
        <v>5.0999999999999996</v>
      </c>
      <c r="G867" s="30" t="s">
        <v>24</v>
      </c>
      <c r="H867" s="1"/>
      <c r="I867" s="67"/>
      <c r="J867" s="8"/>
      <c r="K867" s="36" t="s">
        <v>17</v>
      </c>
      <c r="L867" s="13"/>
      <c r="M867" s="45">
        <f>((F867)*I867)</f>
        <v>0</v>
      </c>
      <c r="N867" s="1"/>
    </row>
    <row r="868" spans="2:14" ht="5" customHeight="1" thickBot="1" x14ac:dyDescent="0.3">
      <c r="B868" s="1"/>
      <c r="C868" s="1"/>
      <c r="D868" s="1"/>
      <c r="E868" s="1"/>
      <c r="F868" s="42"/>
      <c r="G868" s="31"/>
      <c r="H868" s="1"/>
      <c r="I868" s="3"/>
      <c r="J868" s="8"/>
      <c r="K868" s="29"/>
      <c r="L868" s="1"/>
      <c r="M868" s="29"/>
      <c r="N868" s="1"/>
    </row>
    <row r="869" spans="2:14" ht="16" customHeight="1" thickBot="1" x14ac:dyDescent="0.3">
      <c r="B869" s="1"/>
      <c r="C869" s="1"/>
      <c r="D869" s="1"/>
      <c r="E869" s="1" t="s">
        <v>239</v>
      </c>
      <c r="F869" s="41">
        <v>5.0999999999999996</v>
      </c>
      <c r="G869" s="30" t="s">
        <v>24</v>
      </c>
      <c r="H869" s="1"/>
      <c r="I869" s="67"/>
      <c r="J869" s="8"/>
      <c r="K869" s="36" t="s">
        <v>17</v>
      </c>
      <c r="L869" s="13"/>
      <c r="M869" s="45">
        <f>((F869)*I869)</f>
        <v>0</v>
      </c>
      <c r="N869" s="1"/>
    </row>
    <row r="870" spans="2:14" ht="5" customHeight="1" thickBot="1" x14ac:dyDescent="0.3">
      <c r="B870" s="1"/>
      <c r="C870" s="1"/>
      <c r="D870" s="1"/>
      <c r="E870" s="1"/>
      <c r="F870" s="42"/>
      <c r="G870" s="31"/>
      <c r="H870" s="1"/>
      <c r="I870" s="3"/>
      <c r="J870" s="8"/>
      <c r="K870" s="29"/>
      <c r="L870" s="1"/>
      <c r="M870" s="29"/>
      <c r="N870" s="1"/>
    </row>
    <row r="871" spans="2:14" ht="16" customHeight="1" thickBot="1" x14ac:dyDescent="0.3">
      <c r="B871" s="1"/>
      <c r="C871" s="1"/>
      <c r="D871" s="1"/>
      <c r="E871" s="1" t="s">
        <v>240</v>
      </c>
      <c r="F871" s="41">
        <v>3.5</v>
      </c>
      <c r="G871" s="30" t="s">
        <v>302</v>
      </c>
      <c r="H871" s="1"/>
      <c r="I871" s="67"/>
      <c r="J871" s="8"/>
      <c r="K871" s="36" t="s">
        <v>17</v>
      </c>
      <c r="L871" s="13"/>
      <c r="M871" s="45">
        <f>((F871)*I871)</f>
        <v>0</v>
      </c>
      <c r="N871" s="1"/>
    </row>
    <row r="872" spans="2:14" ht="6" customHeight="1" x14ac:dyDescent="0.25">
      <c r="B872" s="1"/>
      <c r="C872" s="1"/>
      <c r="D872" s="1"/>
      <c r="E872" s="1"/>
      <c r="F872" s="40"/>
      <c r="G872" s="31"/>
      <c r="H872" s="1"/>
      <c r="I872" s="3"/>
      <c r="J872" s="8"/>
      <c r="K872" s="29"/>
      <c r="L872" s="1"/>
      <c r="M872" s="29"/>
      <c r="N872" s="1"/>
    </row>
    <row r="873" spans="2:14" ht="16" customHeight="1" thickBot="1" x14ac:dyDescent="0.3">
      <c r="B873" s="1"/>
      <c r="C873" s="1"/>
      <c r="D873" s="82" t="s">
        <v>241</v>
      </c>
      <c r="E873" s="82"/>
      <c r="F873" s="41"/>
      <c r="G873" s="30"/>
      <c r="H873" s="30"/>
      <c r="I873" s="30"/>
      <c r="J873" s="30"/>
      <c r="K873" s="30"/>
      <c r="L873" s="30"/>
      <c r="M873" s="30"/>
      <c r="N873" s="1"/>
    </row>
    <row r="874" spans="2:14" ht="16" customHeight="1" thickBot="1" x14ac:dyDescent="0.3">
      <c r="B874" s="1"/>
      <c r="C874" s="1"/>
      <c r="D874" s="1"/>
      <c r="E874" s="1" t="s">
        <v>238</v>
      </c>
      <c r="F874" s="41">
        <v>4.2</v>
      </c>
      <c r="G874" s="30" t="s">
        <v>24</v>
      </c>
      <c r="H874" s="1"/>
      <c r="I874" s="67"/>
      <c r="J874" s="8"/>
      <c r="K874" s="36" t="s">
        <v>17</v>
      </c>
      <c r="L874" s="13"/>
      <c r="M874" s="45">
        <f>((F874)*I874)</f>
        <v>0</v>
      </c>
      <c r="N874" s="1"/>
    </row>
    <row r="875" spans="2:14" ht="5" customHeight="1" thickBot="1" x14ac:dyDescent="0.3">
      <c r="B875" s="1"/>
      <c r="C875" s="1"/>
      <c r="D875" s="1"/>
      <c r="E875" s="1"/>
      <c r="F875" s="42"/>
      <c r="G875" s="31"/>
      <c r="H875" s="1"/>
      <c r="I875" s="3"/>
      <c r="J875" s="8"/>
      <c r="K875" s="29"/>
      <c r="L875" s="1"/>
      <c r="M875" s="29"/>
      <c r="N875" s="1"/>
    </row>
    <row r="876" spans="2:14" ht="16" customHeight="1" thickBot="1" x14ac:dyDescent="0.3">
      <c r="B876" s="1"/>
      <c r="C876" s="1"/>
      <c r="D876" s="1"/>
      <c r="E876" s="1" t="s">
        <v>239</v>
      </c>
      <c r="F876" s="41">
        <v>3.5</v>
      </c>
      <c r="G876" s="30" t="s">
        <v>24</v>
      </c>
      <c r="H876" s="1"/>
      <c r="I876" s="67"/>
      <c r="J876" s="8"/>
      <c r="K876" s="36" t="s">
        <v>17</v>
      </c>
      <c r="L876" s="13"/>
      <c r="M876" s="45">
        <f>((F876)*I876)</f>
        <v>0</v>
      </c>
      <c r="N876" s="1"/>
    </row>
    <row r="877" spans="2:14" ht="5" customHeight="1" thickBot="1" x14ac:dyDescent="0.3">
      <c r="B877" s="1"/>
      <c r="C877" s="1"/>
      <c r="D877" s="1"/>
      <c r="E877" s="1"/>
      <c r="F877" s="42"/>
      <c r="G877" s="31"/>
      <c r="H877" s="1"/>
      <c r="I877" s="3"/>
      <c r="J877" s="8"/>
      <c r="K877" s="29"/>
      <c r="L877" s="1"/>
      <c r="M877" s="29"/>
      <c r="N877" s="1"/>
    </row>
    <row r="878" spans="2:14" ht="16" customHeight="1" thickBot="1" x14ac:dyDescent="0.3">
      <c r="B878" s="1"/>
      <c r="C878" s="1"/>
      <c r="D878" s="1"/>
      <c r="E878" s="1" t="s">
        <v>240</v>
      </c>
      <c r="F878" s="41">
        <v>3.5</v>
      </c>
      <c r="G878" s="30" t="s">
        <v>302</v>
      </c>
      <c r="H878" s="1"/>
      <c r="I878" s="67"/>
      <c r="J878" s="8"/>
      <c r="K878" s="36" t="s">
        <v>17</v>
      </c>
      <c r="L878" s="13"/>
      <c r="M878" s="45">
        <f>((F878)*I878)</f>
        <v>0</v>
      </c>
      <c r="N878" s="1"/>
    </row>
    <row r="879" spans="2:14" ht="10" customHeight="1" x14ac:dyDescent="0.25">
      <c r="B879" s="1"/>
      <c r="C879" s="1"/>
      <c r="D879" s="1"/>
      <c r="E879" s="1"/>
      <c r="F879" s="38"/>
      <c r="G879" s="27"/>
      <c r="H879" s="4"/>
      <c r="I879" s="83"/>
      <c r="J879" s="83"/>
      <c r="K879" s="83"/>
      <c r="L879" s="55"/>
      <c r="M879" s="27"/>
      <c r="N879" s="1"/>
    </row>
    <row r="880" spans="2:14" ht="25" customHeight="1" x14ac:dyDescent="0.4">
      <c r="B880" s="1"/>
      <c r="C880" s="84" t="s">
        <v>242</v>
      </c>
      <c r="D880" s="84"/>
      <c r="E880" s="84"/>
      <c r="F880" s="57"/>
      <c r="G880" s="28"/>
      <c r="H880" s="5"/>
      <c r="I880" s="11"/>
      <c r="J880" s="16"/>
      <c r="K880" s="28"/>
      <c r="L880" s="5"/>
      <c r="M880" s="28"/>
      <c r="N880" s="1"/>
    </row>
    <row r="881" spans="2:14" ht="6" customHeight="1" thickBot="1" x14ac:dyDescent="0.3">
      <c r="B881" s="1"/>
      <c r="C881" s="1"/>
      <c r="D881" s="1"/>
      <c r="E881" s="1"/>
      <c r="F881" s="38"/>
      <c r="G881" s="27"/>
      <c r="H881" s="4"/>
      <c r="I881" s="83"/>
      <c r="J881" s="83"/>
      <c r="K881" s="83"/>
      <c r="L881" s="55"/>
      <c r="M881" s="27"/>
      <c r="N881" s="1"/>
    </row>
    <row r="882" spans="2:14" ht="16" customHeight="1" thickBot="1" x14ac:dyDescent="0.3">
      <c r="B882" s="1"/>
      <c r="C882" s="1"/>
      <c r="D882" s="82" t="s">
        <v>306</v>
      </c>
      <c r="E882" s="82"/>
      <c r="F882" s="41">
        <v>7</v>
      </c>
      <c r="G882" s="30" t="s">
        <v>301</v>
      </c>
      <c r="H882" s="1"/>
      <c r="I882" s="67"/>
      <c r="J882" s="8"/>
      <c r="K882" s="36" t="s">
        <v>17</v>
      </c>
      <c r="L882" s="13"/>
      <c r="M882" s="45">
        <f>((F882)*I882)</f>
        <v>0</v>
      </c>
      <c r="N882" s="1"/>
    </row>
    <row r="883" spans="2:14" ht="5" customHeight="1" thickBot="1" x14ac:dyDescent="0.3">
      <c r="B883" s="1"/>
      <c r="C883" s="1"/>
      <c r="D883" s="1"/>
      <c r="E883" s="1"/>
      <c r="F883" s="40"/>
      <c r="G883" s="31"/>
      <c r="H883" s="1"/>
      <c r="I883" s="3"/>
      <c r="J883" s="8"/>
      <c r="K883" s="29"/>
      <c r="L883" s="1"/>
      <c r="M883" s="29"/>
      <c r="N883" s="1"/>
    </row>
    <row r="884" spans="2:14" ht="16" customHeight="1" thickBot="1" x14ac:dyDescent="0.3">
      <c r="B884" s="1"/>
      <c r="C884" s="1"/>
      <c r="D884" s="82" t="s">
        <v>298</v>
      </c>
      <c r="E884" s="82"/>
      <c r="F884" s="41">
        <v>9.5</v>
      </c>
      <c r="G884" s="30" t="s">
        <v>301</v>
      </c>
      <c r="H884" s="1"/>
      <c r="I884" s="67"/>
      <c r="J884" s="8"/>
      <c r="K884" s="36" t="s">
        <v>17</v>
      </c>
      <c r="L884" s="13"/>
      <c r="M884" s="45">
        <f>((F884)*I884)</f>
        <v>0</v>
      </c>
      <c r="N884" s="1"/>
    </row>
    <row r="885" spans="2:14" ht="6" customHeight="1" thickBot="1" x14ac:dyDescent="0.3">
      <c r="B885" s="1"/>
      <c r="C885" s="1"/>
      <c r="D885" s="1"/>
      <c r="E885" s="1"/>
      <c r="F885" s="40"/>
      <c r="G885" s="31"/>
      <c r="H885" s="1"/>
      <c r="I885" s="3"/>
      <c r="J885" s="8"/>
      <c r="K885" s="29"/>
      <c r="L885" s="1"/>
      <c r="M885" s="29"/>
      <c r="N885" s="1"/>
    </row>
    <row r="886" spans="2:14" ht="16" customHeight="1" thickBot="1" x14ac:dyDescent="0.3">
      <c r="B886" s="1"/>
      <c r="C886" s="1"/>
      <c r="D886" s="82" t="s">
        <v>300</v>
      </c>
      <c r="E886" s="82"/>
      <c r="F886" s="41">
        <v>8.9</v>
      </c>
      <c r="G886" s="30" t="s">
        <v>301</v>
      </c>
      <c r="H886" s="1"/>
      <c r="I886" s="67"/>
      <c r="J886" s="8"/>
      <c r="K886" s="36" t="s">
        <v>17</v>
      </c>
      <c r="L886" s="13"/>
      <c r="M886" s="45">
        <f>((F886)*I886)</f>
        <v>0</v>
      </c>
      <c r="N886" s="1"/>
    </row>
    <row r="887" spans="2:14" ht="5" customHeight="1" thickBot="1" x14ac:dyDescent="0.3">
      <c r="B887" s="1"/>
      <c r="C887" s="1"/>
      <c r="D887" s="1"/>
      <c r="E887" s="1"/>
      <c r="F887" s="40"/>
      <c r="G887" s="31"/>
      <c r="H887" s="1"/>
      <c r="I887" s="3"/>
      <c r="J887" s="8"/>
      <c r="K887" s="29"/>
      <c r="L887" s="1"/>
      <c r="M887" s="29"/>
      <c r="N887" s="1"/>
    </row>
    <row r="888" spans="2:14" ht="16" customHeight="1" thickBot="1" x14ac:dyDescent="0.3">
      <c r="B888" s="1"/>
      <c r="C888" s="1"/>
      <c r="D888" s="82" t="s">
        <v>305</v>
      </c>
      <c r="E888" s="82"/>
      <c r="F888" s="41">
        <v>8.9</v>
      </c>
      <c r="G888" s="30" t="s">
        <v>301</v>
      </c>
      <c r="H888" s="1"/>
      <c r="I888" s="67"/>
      <c r="J888" s="8"/>
      <c r="K888" s="36" t="s">
        <v>17</v>
      </c>
      <c r="L888" s="13"/>
      <c r="M888" s="45">
        <f>((F888)*I888)</f>
        <v>0</v>
      </c>
      <c r="N888" s="1"/>
    </row>
    <row r="889" spans="2:14" ht="5" customHeight="1" thickBot="1" x14ac:dyDescent="0.3">
      <c r="B889" s="1"/>
      <c r="C889" s="1"/>
      <c r="D889" s="1"/>
      <c r="E889" s="1"/>
      <c r="F889" s="40"/>
      <c r="G889" s="31"/>
      <c r="H889" s="1"/>
      <c r="I889" s="3"/>
      <c r="J889" s="8"/>
      <c r="K889" s="29"/>
      <c r="L889" s="1"/>
      <c r="M889" s="29"/>
      <c r="N889" s="1"/>
    </row>
    <row r="890" spans="2:14" ht="16" customHeight="1" thickBot="1" x14ac:dyDescent="0.3">
      <c r="B890" s="1"/>
      <c r="C890" s="1"/>
      <c r="D890" s="82" t="s">
        <v>299</v>
      </c>
      <c r="E890" s="82"/>
      <c r="F890" s="41">
        <v>7.5</v>
      </c>
      <c r="G890" s="30" t="s">
        <v>301</v>
      </c>
      <c r="H890" s="1"/>
      <c r="I890" s="67"/>
      <c r="J890" s="8"/>
      <c r="K890" s="36" t="s">
        <v>17</v>
      </c>
      <c r="L890" s="13"/>
      <c r="M890" s="45">
        <f>((F890)*I890)</f>
        <v>0</v>
      </c>
      <c r="N890" s="1"/>
    </row>
    <row r="891" spans="2:14" ht="16" customHeight="1" thickBot="1" x14ac:dyDescent="0.45">
      <c r="B891" s="1"/>
      <c r="C891" s="84"/>
      <c r="D891" s="84"/>
      <c r="E891" s="84"/>
      <c r="F891" s="38"/>
      <c r="G891" s="27"/>
      <c r="H891" s="4"/>
      <c r="I891" s="83"/>
      <c r="J891" s="83"/>
      <c r="K891" s="83"/>
      <c r="L891" s="55"/>
      <c r="M891" s="27"/>
      <c r="N891" s="1"/>
    </row>
    <row r="892" spans="2:14" ht="16" customHeight="1" thickBot="1" x14ac:dyDescent="0.3">
      <c r="B892" s="1"/>
      <c r="C892" s="1"/>
      <c r="D892" s="52"/>
      <c r="E892" s="85" t="s">
        <v>243</v>
      </c>
      <c r="F892" s="85"/>
      <c r="G892" s="85"/>
      <c r="H892" s="85"/>
      <c r="I892" s="85"/>
      <c r="J892" s="85"/>
      <c r="K892" s="85"/>
      <c r="L892" s="13"/>
      <c r="M892" s="45">
        <f>SUM(M867:M890)</f>
        <v>0</v>
      </c>
      <c r="N892" s="1"/>
    </row>
    <row r="893" spans="2:14" ht="10" customHeight="1" x14ac:dyDescent="0.4">
      <c r="B893" s="1"/>
      <c r="C893" s="84"/>
      <c r="D893" s="84"/>
      <c r="E893" s="84"/>
      <c r="F893" s="38"/>
      <c r="G893" s="27"/>
      <c r="H893" s="4"/>
      <c r="I893" s="83"/>
      <c r="J893" s="83"/>
      <c r="K893" s="83"/>
      <c r="L893" s="55"/>
      <c r="M893" s="27"/>
      <c r="N893" s="1"/>
    </row>
    <row r="894" spans="2:14" ht="20" customHeight="1" x14ac:dyDescent="0.25">
      <c r="B894" s="18"/>
      <c r="C894" s="18"/>
      <c r="D894" s="18"/>
      <c r="E894" s="18"/>
      <c r="F894" s="44"/>
      <c r="G894" s="35"/>
      <c r="H894" s="18"/>
      <c r="I894" s="22"/>
      <c r="J894" s="23"/>
      <c r="K894" s="35"/>
      <c r="L894" s="18"/>
      <c r="M894" s="35"/>
      <c r="N894" s="18"/>
    </row>
    <row r="895" spans="2:14" ht="113" customHeight="1" x14ac:dyDescent="0.2"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</row>
    <row r="896" spans="2:14" ht="14" customHeight="1" x14ac:dyDescent="0.25">
      <c r="B896" s="1"/>
      <c r="C896" s="1"/>
      <c r="D896" s="1"/>
      <c r="E896" s="1"/>
      <c r="F896" s="38" t="s">
        <v>6</v>
      </c>
      <c r="G896" s="27" t="s">
        <v>33</v>
      </c>
      <c r="H896" s="4"/>
      <c r="I896" s="86" t="s">
        <v>7</v>
      </c>
      <c r="J896" s="86"/>
      <c r="K896" s="86"/>
      <c r="L896" s="55"/>
      <c r="M896" s="27" t="s">
        <v>8</v>
      </c>
      <c r="N896" s="1"/>
    </row>
    <row r="897" spans="2:14" ht="25" customHeight="1" x14ac:dyDescent="0.4">
      <c r="B897" s="1"/>
      <c r="C897" s="84" t="s">
        <v>244</v>
      </c>
      <c r="D897" s="84"/>
      <c r="E897" s="84"/>
      <c r="F897" s="96" t="s">
        <v>291</v>
      </c>
      <c r="G897" s="96"/>
      <c r="H897" s="96"/>
      <c r="I897" s="96"/>
      <c r="J897" s="96"/>
      <c r="K897" s="96"/>
      <c r="L897" s="96"/>
      <c r="M897" s="96"/>
      <c r="N897" s="1"/>
    </row>
    <row r="898" spans="2:14" ht="6" customHeight="1" thickBot="1" x14ac:dyDescent="0.3">
      <c r="B898" s="1"/>
      <c r="C898" s="1"/>
      <c r="D898" s="1"/>
      <c r="E898" s="1"/>
      <c r="F898" s="38"/>
      <c r="G898" s="27"/>
      <c r="H898" s="4"/>
      <c r="I898" s="83"/>
      <c r="J898" s="83"/>
      <c r="K898" s="83"/>
      <c r="L898" s="55"/>
      <c r="M898" s="27"/>
      <c r="N898" s="1"/>
    </row>
    <row r="899" spans="2:14" ht="16" customHeight="1" thickBot="1" x14ac:dyDescent="0.3">
      <c r="B899" s="1"/>
      <c r="C899" s="1"/>
      <c r="D899" s="82" t="s">
        <v>247</v>
      </c>
      <c r="E899" s="82"/>
      <c r="F899" s="41">
        <v>2.95</v>
      </c>
      <c r="G899" s="30" t="s">
        <v>16</v>
      </c>
      <c r="H899" s="1"/>
      <c r="I899" s="67"/>
      <c r="J899" s="8"/>
      <c r="K899" s="36" t="s">
        <v>268</v>
      </c>
      <c r="L899" s="1"/>
      <c r="M899" s="46">
        <f>((F899)*I899)</f>
        <v>0</v>
      </c>
      <c r="N899" s="1"/>
    </row>
    <row r="900" spans="2:14" ht="5" customHeight="1" thickBot="1" x14ac:dyDescent="0.3">
      <c r="B900" s="1"/>
      <c r="C900" s="1"/>
      <c r="D900" s="48"/>
      <c r="E900" s="48"/>
      <c r="F900" s="50"/>
      <c r="G900" s="51"/>
      <c r="H900" s="1"/>
      <c r="I900" s="3"/>
      <c r="J900" s="8"/>
      <c r="K900" s="29"/>
      <c r="L900" s="1"/>
      <c r="M900" s="29"/>
      <c r="N900" s="1"/>
    </row>
    <row r="901" spans="2:14" ht="16" customHeight="1" thickBot="1" x14ac:dyDescent="0.3">
      <c r="B901" s="1"/>
      <c r="C901" s="1"/>
      <c r="D901" s="89" t="s">
        <v>248</v>
      </c>
      <c r="E901" s="89"/>
      <c r="F901" s="49">
        <v>3.8</v>
      </c>
      <c r="G901" s="34" t="s">
        <v>16</v>
      </c>
      <c r="H901" s="1"/>
      <c r="I901" s="67"/>
      <c r="J901" s="8"/>
      <c r="K901" s="36" t="s">
        <v>268</v>
      </c>
      <c r="L901" s="1"/>
      <c r="M901" s="46">
        <f>((F901)*I901)</f>
        <v>0</v>
      </c>
      <c r="N901" s="1"/>
    </row>
    <row r="902" spans="2:14" ht="10" customHeight="1" x14ac:dyDescent="0.25">
      <c r="B902" s="1"/>
      <c r="C902" s="1"/>
      <c r="D902" s="1"/>
      <c r="E902" s="1"/>
      <c r="F902" s="38"/>
      <c r="G902" s="27"/>
      <c r="H902" s="4"/>
      <c r="I902" s="83"/>
      <c r="J902" s="83"/>
      <c r="K902" s="83"/>
      <c r="L902" s="55"/>
      <c r="M902" s="27"/>
      <c r="N902" s="1"/>
    </row>
    <row r="903" spans="2:14" ht="25" customHeight="1" x14ac:dyDescent="0.4">
      <c r="B903" s="1"/>
      <c r="C903" s="84" t="s">
        <v>245</v>
      </c>
      <c r="D903" s="84"/>
      <c r="E903" s="84"/>
      <c r="F903" s="39"/>
      <c r="G903" s="28"/>
      <c r="H903" s="5"/>
      <c r="I903" s="11"/>
      <c r="J903" s="16"/>
      <c r="K903" s="28"/>
      <c r="L903" s="5"/>
      <c r="M903" s="28"/>
      <c r="N903" s="1"/>
    </row>
    <row r="904" spans="2:14" ht="6" customHeight="1" x14ac:dyDescent="0.25">
      <c r="B904" s="1"/>
      <c r="C904" s="1"/>
      <c r="D904" s="1"/>
      <c r="E904" s="1"/>
      <c r="F904" s="38"/>
      <c r="G904" s="27"/>
      <c r="H904" s="4"/>
      <c r="I904" s="83"/>
      <c r="J904" s="83"/>
      <c r="K904" s="83"/>
      <c r="L904" s="55"/>
      <c r="M904" s="27"/>
      <c r="N904" s="1"/>
    </row>
    <row r="905" spans="2:14" ht="16" customHeight="1" thickBot="1" x14ac:dyDescent="0.3">
      <c r="B905" s="1"/>
      <c r="C905" s="1"/>
      <c r="D905" s="82" t="s">
        <v>251</v>
      </c>
      <c r="E905" s="82"/>
      <c r="F905" s="41"/>
      <c r="G905" s="30"/>
      <c r="H905" s="30"/>
      <c r="I905" s="30"/>
      <c r="J905" s="30"/>
      <c r="K905" s="30"/>
      <c r="L905" s="30"/>
      <c r="M905" s="30"/>
      <c r="N905" s="1"/>
    </row>
    <row r="906" spans="2:14" ht="16" customHeight="1" thickBot="1" x14ac:dyDescent="0.3">
      <c r="B906" s="1"/>
      <c r="C906" s="1"/>
      <c r="D906" s="1"/>
      <c r="E906" s="1" t="s">
        <v>249</v>
      </c>
      <c r="F906" s="41">
        <v>1.3</v>
      </c>
      <c r="G906" s="30" t="s">
        <v>16</v>
      </c>
      <c r="H906" s="1"/>
      <c r="I906" s="67"/>
      <c r="J906" s="8"/>
      <c r="K906" s="36" t="s">
        <v>268</v>
      </c>
      <c r="L906" s="1"/>
      <c r="M906" s="46">
        <f>((F906)*I906)</f>
        <v>0</v>
      </c>
      <c r="N906" s="1"/>
    </row>
    <row r="907" spans="2:14" ht="5" customHeight="1" thickBot="1" x14ac:dyDescent="0.3">
      <c r="B907" s="1"/>
      <c r="C907" s="1"/>
      <c r="D907" s="1"/>
      <c r="E907" s="1"/>
      <c r="F907" s="42"/>
      <c r="G907" s="31"/>
      <c r="H907" s="1"/>
      <c r="I907" s="3"/>
      <c r="J907" s="8"/>
      <c r="K907" s="29"/>
      <c r="L907" s="1"/>
      <c r="M907" s="29"/>
      <c r="N907" s="1"/>
    </row>
    <row r="908" spans="2:14" ht="16" customHeight="1" thickBot="1" x14ac:dyDescent="0.3">
      <c r="B908" s="1"/>
      <c r="C908" s="1"/>
      <c r="D908" s="1"/>
      <c r="E908" s="1" t="s">
        <v>250</v>
      </c>
      <c r="F908" s="41">
        <v>1.6</v>
      </c>
      <c r="G908" s="30" t="s">
        <v>16</v>
      </c>
      <c r="H908" s="1"/>
      <c r="I908" s="67"/>
      <c r="J908" s="8"/>
      <c r="K908" s="36" t="s">
        <v>268</v>
      </c>
      <c r="L908" s="1"/>
      <c r="M908" s="46">
        <f>((F908)*I908)</f>
        <v>0</v>
      </c>
      <c r="N908" s="1"/>
    </row>
    <row r="909" spans="2:14" ht="5" customHeight="1" x14ac:dyDescent="0.25">
      <c r="B909" s="1"/>
      <c r="C909" s="1"/>
      <c r="D909" s="1"/>
      <c r="E909" s="1"/>
      <c r="F909" s="40"/>
      <c r="G909" s="31"/>
      <c r="H909" s="1"/>
      <c r="I909" s="3"/>
      <c r="J909" s="8"/>
      <c r="K909" s="29"/>
      <c r="L909" s="1"/>
      <c r="M909" s="29"/>
      <c r="N909" s="1"/>
    </row>
    <row r="910" spans="2:14" ht="16" customHeight="1" thickBot="1" x14ac:dyDescent="0.3">
      <c r="B910" s="1"/>
      <c r="C910" s="1"/>
      <c r="D910" s="82" t="s">
        <v>252</v>
      </c>
      <c r="E910" s="82"/>
      <c r="F910" s="41"/>
      <c r="G910" s="30"/>
      <c r="H910" s="30"/>
      <c r="I910" s="30"/>
      <c r="J910" s="30"/>
      <c r="K910" s="30"/>
      <c r="L910" s="30"/>
      <c r="M910" s="30"/>
      <c r="N910" s="1"/>
    </row>
    <row r="911" spans="2:14" ht="16" customHeight="1" thickBot="1" x14ac:dyDescent="0.3">
      <c r="B911" s="1"/>
      <c r="C911" s="1"/>
      <c r="D911" s="1"/>
      <c r="E911" s="1" t="s">
        <v>253</v>
      </c>
      <c r="F911" s="41">
        <v>1.95</v>
      </c>
      <c r="G911" s="30"/>
      <c r="H911" s="1"/>
      <c r="I911" s="67"/>
      <c r="J911" s="8"/>
      <c r="K911" s="36" t="s">
        <v>17</v>
      </c>
      <c r="L911" s="13"/>
      <c r="M911" s="45">
        <f>((F911)*I911)</f>
        <v>0</v>
      </c>
      <c r="N911" s="1"/>
    </row>
    <row r="912" spans="2:14" ht="5" customHeight="1" thickBot="1" x14ac:dyDescent="0.3">
      <c r="B912" s="1"/>
      <c r="C912" s="1"/>
      <c r="D912" s="1"/>
      <c r="E912" s="1"/>
      <c r="F912" s="42"/>
      <c r="G912" s="31"/>
      <c r="H912" s="1"/>
      <c r="I912" s="3"/>
      <c r="J912" s="8"/>
      <c r="K912" s="29"/>
      <c r="L912" s="1"/>
      <c r="M912" s="29"/>
      <c r="N912" s="1"/>
    </row>
    <row r="913" spans="2:14" ht="16" customHeight="1" thickBot="1" x14ac:dyDescent="0.3">
      <c r="B913" s="1"/>
      <c r="C913" s="1"/>
      <c r="D913" s="1"/>
      <c r="E913" s="1" t="s">
        <v>254</v>
      </c>
      <c r="F913" s="41">
        <v>1.95</v>
      </c>
      <c r="G913" s="30"/>
      <c r="H913" s="1"/>
      <c r="I913" s="67"/>
      <c r="J913" s="8"/>
      <c r="K913" s="36" t="s">
        <v>17</v>
      </c>
      <c r="L913" s="13"/>
      <c r="M913" s="45">
        <f>((F913)*I913)</f>
        <v>0</v>
      </c>
      <c r="N913" s="1"/>
    </row>
    <row r="914" spans="2:14" ht="5" customHeight="1" thickBot="1" x14ac:dyDescent="0.3">
      <c r="B914" s="1"/>
      <c r="C914" s="1"/>
      <c r="D914" s="1"/>
      <c r="E914" s="1"/>
      <c r="F914" s="40"/>
      <c r="G914" s="31"/>
      <c r="H914" s="1"/>
      <c r="I914" s="3"/>
      <c r="J914" s="8"/>
      <c r="K914" s="29"/>
      <c r="L914" s="1"/>
      <c r="M914" s="29"/>
      <c r="N914" s="1"/>
    </row>
    <row r="915" spans="2:14" ht="16" customHeight="1" thickBot="1" x14ac:dyDescent="0.3">
      <c r="B915" s="1"/>
      <c r="C915" s="1"/>
      <c r="D915" s="82" t="s">
        <v>484</v>
      </c>
      <c r="E915" s="82"/>
      <c r="F915" s="41">
        <v>2.8</v>
      </c>
      <c r="G915" s="30" t="s">
        <v>16</v>
      </c>
      <c r="H915" s="1"/>
      <c r="I915" s="67"/>
      <c r="J915" s="8"/>
      <c r="K915" s="36" t="s">
        <v>268</v>
      </c>
      <c r="L915" s="1"/>
      <c r="M915" s="46">
        <f>((F915)*I915)</f>
        <v>0</v>
      </c>
      <c r="N915" s="1"/>
    </row>
    <row r="916" spans="2:14" ht="6" customHeight="1" thickBot="1" x14ac:dyDescent="0.3">
      <c r="B916" s="1"/>
      <c r="C916" s="1"/>
      <c r="D916" s="1"/>
      <c r="E916" s="1"/>
      <c r="F916" s="40"/>
      <c r="G916" s="31"/>
      <c r="H916" s="1"/>
      <c r="I916" s="3"/>
      <c r="J916" s="8"/>
      <c r="K916" s="29"/>
      <c r="L916" s="1"/>
      <c r="M916" s="29"/>
      <c r="N916" s="1"/>
    </row>
    <row r="917" spans="2:14" ht="16" customHeight="1" thickBot="1" x14ac:dyDescent="0.3">
      <c r="B917" s="1"/>
      <c r="C917" s="1"/>
      <c r="D917" s="82" t="s">
        <v>255</v>
      </c>
      <c r="E917" s="82"/>
      <c r="F917" s="41">
        <v>3.35</v>
      </c>
      <c r="G917" s="30" t="s">
        <v>16</v>
      </c>
      <c r="H917" s="1"/>
      <c r="I917" s="67"/>
      <c r="J917" s="8"/>
      <c r="K917" s="36" t="s">
        <v>268</v>
      </c>
      <c r="L917" s="1"/>
      <c r="M917" s="46">
        <f>((F917)*I917)</f>
        <v>0</v>
      </c>
      <c r="N917" s="1"/>
    </row>
    <row r="918" spans="2:14" ht="5" customHeight="1" thickBot="1" x14ac:dyDescent="0.3">
      <c r="B918" s="1"/>
      <c r="C918" s="1"/>
      <c r="D918" s="1"/>
      <c r="E918" s="1"/>
      <c r="F918" s="40"/>
      <c r="G918" s="31"/>
      <c r="H918" s="1"/>
      <c r="I918" s="3"/>
      <c r="J918" s="8"/>
      <c r="K918" s="29"/>
      <c r="L918" s="1"/>
      <c r="M918" s="29"/>
      <c r="N918" s="1"/>
    </row>
    <row r="919" spans="2:14" ht="16" customHeight="1" thickBot="1" x14ac:dyDescent="0.3">
      <c r="B919" s="1"/>
      <c r="C919" s="1"/>
      <c r="D919" s="89" t="s">
        <v>256</v>
      </c>
      <c r="E919" s="89"/>
      <c r="F919" s="49">
        <v>2.8</v>
      </c>
      <c r="G919" s="34" t="s">
        <v>16</v>
      </c>
      <c r="H919" s="1"/>
      <c r="I919" s="67"/>
      <c r="J919" s="8"/>
      <c r="K919" s="36" t="s">
        <v>268</v>
      </c>
      <c r="L919" s="1"/>
      <c r="M919" s="46">
        <f>((F919)*I919)</f>
        <v>0</v>
      </c>
      <c r="N919" s="1"/>
    </row>
    <row r="920" spans="2:14" ht="5" customHeight="1" thickBot="1" x14ac:dyDescent="0.3">
      <c r="B920" s="1"/>
      <c r="C920" s="1"/>
      <c r="D920" s="1"/>
      <c r="E920" s="1"/>
      <c r="F920" s="40"/>
      <c r="G920" s="31"/>
      <c r="H920" s="1"/>
      <c r="I920" s="3"/>
      <c r="J920" s="8"/>
      <c r="K920" s="29"/>
      <c r="L920" s="1"/>
      <c r="M920" s="29"/>
      <c r="N920" s="1"/>
    </row>
    <row r="921" spans="2:14" ht="16" customHeight="1" thickBot="1" x14ac:dyDescent="0.3">
      <c r="B921" s="1"/>
      <c r="C921" s="1"/>
      <c r="D921" s="82" t="s">
        <v>257</v>
      </c>
      <c r="E921" s="82"/>
      <c r="F921" s="41">
        <v>4.95</v>
      </c>
      <c r="G921" s="30"/>
      <c r="H921" s="1"/>
      <c r="I921" s="67"/>
      <c r="J921" s="8"/>
      <c r="K921" s="36" t="s">
        <v>17</v>
      </c>
      <c r="L921" s="13"/>
      <c r="M921" s="45">
        <f>((F921)*I921)</f>
        <v>0</v>
      </c>
      <c r="N921" s="1"/>
    </row>
    <row r="922" spans="2:14" ht="6" customHeight="1" thickBot="1" x14ac:dyDescent="0.3">
      <c r="B922" s="1"/>
      <c r="C922" s="1"/>
      <c r="D922" s="1"/>
      <c r="E922" s="1"/>
      <c r="F922" s="40"/>
      <c r="G922" s="31"/>
      <c r="H922" s="1"/>
      <c r="I922" s="3"/>
      <c r="J922" s="8"/>
      <c r="K922" s="29"/>
      <c r="L922" s="1"/>
      <c r="M922" s="29"/>
      <c r="N922" s="1"/>
    </row>
    <row r="923" spans="2:14" ht="16" customHeight="1" thickBot="1" x14ac:dyDescent="0.3">
      <c r="B923" s="1"/>
      <c r="C923" s="1"/>
      <c r="D923" s="82" t="s">
        <v>258</v>
      </c>
      <c r="E923" s="82"/>
      <c r="F923" s="41">
        <v>2.5</v>
      </c>
      <c r="G923" s="30" t="s">
        <v>16</v>
      </c>
      <c r="H923" s="1"/>
      <c r="I923" s="67"/>
      <c r="J923" s="8"/>
      <c r="K923" s="36" t="s">
        <v>268</v>
      </c>
      <c r="L923" s="1"/>
      <c r="M923" s="46">
        <f>((F923)*I923)</f>
        <v>0</v>
      </c>
      <c r="N923" s="1"/>
    </row>
    <row r="924" spans="2:14" ht="5" customHeight="1" thickBot="1" x14ac:dyDescent="0.3">
      <c r="B924" s="1"/>
      <c r="C924" s="1"/>
      <c r="D924" s="1"/>
      <c r="E924" s="1"/>
      <c r="F924" s="40"/>
      <c r="G924" s="31"/>
      <c r="H924" s="1"/>
      <c r="I924" s="3"/>
      <c r="J924" s="8"/>
      <c r="K924" s="29"/>
      <c r="L924" s="1"/>
      <c r="M924" s="29"/>
      <c r="N924" s="1"/>
    </row>
    <row r="925" spans="2:14" ht="16" customHeight="1" thickBot="1" x14ac:dyDescent="0.3">
      <c r="B925" s="1"/>
      <c r="C925" s="1"/>
      <c r="D925" s="82" t="s">
        <v>259</v>
      </c>
      <c r="E925" s="82"/>
      <c r="F925" s="41">
        <v>4.45</v>
      </c>
      <c r="G925" s="30"/>
      <c r="H925" s="1"/>
      <c r="I925" s="67"/>
      <c r="J925" s="8"/>
      <c r="K925" s="36" t="s">
        <v>17</v>
      </c>
      <c r="L925" s="13"/>
      <c r="M925" s="45">
        <f>((F925)*I925)</f>
        <v>0</v>
      </c>
      <c r="N925" s="1"/>
    </row>
    <row r="926" spans="2:14" ht="5" customHeight="1" thickBot="1" x14ac:dyDescent="0.3">
      <c r="B926" s="1"/>
      <c r="C926" s="1"/>
      <c r="D926" s="1"/>
      <c r="E926" s="1"/>
      <c r="F926" s="40"/>
      <c r="G926" s="31"/>
      <c r="H926" s="1"/>
      <c r="I926" s="3"/>
      <c r="J926" s="8"/>
      <c r="K926" s="29"/>
      <c r="L926" s="1"/>
      <c r="M926" s="29"/>
      <c r="N926" s="1"/>
    </row>
    <row r="927" spans="2:14" ht="16" customHeight="1" thickBot="1" x14ac:dyDescent="0.3">
      <c r="B927" s="1"/>
      <c r="C927" s="1"/>
      <c r="D927" s="82" t="s">
        <v>266</v>
      </c>
      <c r="E927" s="82"/>
      <c r="F927" s="41">
        <v>5.4</v>
      </c>
      <c r="G927" s="30" t="s">
        <v>16</v>
      </c>
      <c r="H927" s="1"/>
      <c r="I927" s="67"/>
      <c r="J927" s="8"/>
      <c r="K927" s="36" t="s">
        <v>268</v>
      </c>
      <c r="L927" s="1"/>
      <c r="M927" s="46">
        <f>((F927)*I927)</f>
        <v>0</v>
      </c>
      <c r="N927" s="1"/>
    </row>
    <row r="928" spans="2:14" ht="5" customHeight="1" thickBot="1" x14ac:dyDescent="0.3">
      <c r="B928" s="1"/>
      <c r="C928" s="1"/>
      <c r="D928" s="1"/>
      <c r="E928" s="1"/>
      <c r="F928" s="40"/>
      <c r="G928" s="31"/>
      <c r="H928" s="1"/>
      <c r="I928" s="3"/>
      <c r="J928" s="8"/>
      <c r="K928" s="29"/>
      <c r="L928" s="1"/>
      <c r="M928" s="29"/>
      <c r="N928" s="1"/>
    </row>
    <row r="929" spans="2:14" ht="16" customHeight="1" thickBot="1" x14ac:dyDescent="0.3">
      <c r="B929" s="1"/>
      <c r="C929" s="1"/>
      <c r="D929" s="82" t="s">
        <v>267</v>
      </c>
      <c r="E929" s="82"/>
      <c r="F929" s="41">
        <v>12.5</v>
      </c>
      <c r="G929" s="30" t="s">
        <v>16</v>
      </c>
      <c r="H929" s="1"/>
      <c r="I929" s="67"/>
      <c r="J929" s="8"/>
      <c r="K929" s="36" t="s">
        <v>268</v>
      </c>
      <c r="L929" s="1"/>
      <c r="M929" s="46">
        <f>((F929)*I929)</f>
        <v>0</v>
      </c>
      <c r="N929" s="1"/>
    </row>
    <row r="930" spans="2:14" ht="5" customHeight="1" thickBot="1" x14ac:dyDescent="0.3">
      <c r="B930" s="1"/>
      <c r="C930" s="1"/>
      <c r="D930" s="1"/>
      <c r="E930" s="1"/>
      <c r="F930" s="40"/>
      <c r="G930" s="31"/>
      <c r="H930" s="1"/>
      <c r="I930" s="3"/>
      <c r="J930" s="8"/>
      <c r="K930" s="29"/>
      <c r="L930" s="1"/>
      <c r="M930" s="29"/>
      <c r="N930" s="1"/>
    </row>
    <row r="931" spans="2:14" ht="16" customHeight="1" thickBot="1" x14ac:dyDescent="0.3">
      <c r="B931" s="1"/>
      <c r="C931" s="1"/>
      <c r="D931" s="82" t="s">
        <v>450</v>
      </c>
      <c r="E931" s="82"/>
      <c r="F931" s="41">
        <v>1.9</v>
      </c>
      <c r="G931" s="30"/>
      <c r="H931" s="1"/>
      <c r="I931" s="67"/>
      <c r="J931" s="8"/>
      <c r="K931" s="36" t="s">
        <v>17</v>
      </c>
      <c r="L931" s="13"/>
      <c r="M931" s="45">
        <f>((F931)*I931)</f>
        <v>0</v>
      </c>
      <c r="N931" s="1"/>
    </row>
    <row r="932" spans="2:14" ht="10" customHeight="1" x14ac:dyDescent="0.25">
      <c r="B932" s="1"/>
      <c r="C932" s="1"/>
      <c r="D932" s="1"/>
      <c r="E932" s="1"/>
      <c r="F932" s="38"/>
      <c r="G932" s="27"/>
      <c r="H932" s="4"/>
      <c r="I932" s="83"/>
      <c r="J932" s="83"/>
      <c r="K932" s="83"/>
      <c r="L932" s="55"/>
      <c r="M932" s="27"/>
      <c r="N932" s="1"/>
    </row>
    <row r="933" spans="2:14" ht="25" customHeight="1" x14ac:dyDescent="0.4">
      <c r="B933" s="1"/>
      <c r="C933" s="84" t="s">
        <v>246</v>
      </c>
      <c r="D933" s="84"/>
      <c r="E933" s="84"/>
      <c r="F933" s="39"/>
      <c r="G933" s="28"/>
      <c r="H933" s="5"/>
      <c r="I933" s="11"/>
      <c r="J933" s="16"/>
      <c r="K933" s="28"/>
      <c r="L933" s="5"/>
      <c r="M933" s="28"/>
      <c r="N933" s="1"/>
    </row>
    <row r="934" spans="2:14" ht="6" customHeight="1" x14ac:dyDescent="0.25">
      <c r="B934" s="1"/>
      <c r="C934" s="1"/>
      <c r="D934" s="1"/>
      <c r="E934" s="1"/>
      <c r="F934" s="38"/>
      <c r="G934" s="27"/>
      <c r="H934" s="4"/>
      <c r="I934" s="83"/>
      <c r="J934" s="83"/>
      <c r="K934" s="83"/>
      <c r="L934" s="55"/>
      <c r="M934" s="27"/>
      <c r="N934" s="1"/>
    </row>
    <row r="935" spans="2:14" ht="16" customHeight="1" thickBot="1" x14ac:dyDescent="0.3">
      <c r="B935" s="1"/>
      <c r="C935" s="1"/>
      <c r="D935" s="82" t="s">
        <v>260</v>
      </c>
      <c r="E935" s="82"/>
      <c r="F935" s="41"/>
      <c r="G935" s="30"/>
      <c r="H935" s="30"/>
      <c r="I935" s="30"/>
      <c r="J935" s="30"/>
      <c r="K935" s="30"/>
      <c r="L935" s="30"/>
      <c r="M935" s="30"/>
      <c r="N935" s="1"/>
    </row>
    <row r="936" spans="2:14" ht="16" customHeight="1" thickBot="1" x14ac:dyDescent="0.3">
      <c r="B936" s="1"/>
      <c r="C936" s="1"/>
      <c r="D936" s="1"/>
      <c r="E936" s="1" t="s">
        <v>261</v>
      </c>
      <c r="F936" s="41">
        <v>3.3</v>
      </c>
      <c r="G936" s="30" t="s">
        <v>16</v>
      </c>
      <c r="H936" s="1"/>
      <c r="I936" s="67"/>
      <c r="J936" s="8"/>
      <c r="K936" s="36" t="s">
        <v>268</v>
      </c>
      <c r="L936" s="1"/>
      <c r="M936" s="46">
        <f>((F936)*I936)</f>
        <v>0</v>
      </c>
      <c r="N936" s="1"/>
    </row>
    <row r="937" spans="2:14" ht="5" customHeight="1" thickBot="1" x14ac:dyDescent="0.3">
      <c r="B937" s="1"/>
      <c r="C937" s="1"/>
      <c r="D937" s="1"/>
      <c r="E937" s="1"/>
      <c r="F937" s="42"/>
      <c r="G937" s="31"/>
      <c r="H937" s="1"/>
      <c r="I937" s="3"/>
      <c r="J937" s="8"/>
      <c r="K937" s="29"/>
      <c r="L937" s="1"/>
      <c r="M937" s="29"/>
      <c r="N937" s="1"/>
    </row>
    <row r="938" spans="2:14" ht="16" customHeight="1" thickBot="1" x14ac:dyDescent="0.3">
      <c r="B938" s="1"/>
      <c r="C938" s="1"/>
      <c r="D938" s="1"/>
      <c r="E938" s="1" t="s">
        <v>262</v>
      </c>
      <c r="F938" s="41">
        <v>4.4000000000000004</v>
      </c>
      <c r="G938" s="30" t="s">
        <v>16</v>
      </c>
      <c r="H938" s="1"/>
      <c r="I938" s="67"/>
      <c r="J938" s="8"/>
      <c r="K938" s="36" t="s">
        <v>268</v>
      </c>
      <c r="L938" s="1"/>
      <c r="M938" s="46">
        <f>((F938)*I938)</f>
        <v>0</v>
      </c>
      <c r="N938" s="1"/>
    </row>
    <row r="939" spans="2:14" ht="5" customHeight="1" thickBot="1" x14ac:dyDescent="0.3">
      <c r="B939" s="1"/>
      <c r="C939" s="1"/>
      <c r="D939" s="1"/>
      <c r="E939" s="1"/>
      <c r="F939" s="40"/>
      <c r="G939" s="31"/>
      <c r="H939" s="1"/>
      <c r="I939" s="3"/>
      <c r="J939" s="8"/>
      <c r="K939" s="29"/>
      <c r="L939" s="1"/>
      <c r="M939" s="29"/>
      <c r="N939" s="1"/>
    </row>
    <row r="940" spans="2:14" ht="16" customHeight="1" thickBot="1" x14ac:dyDescent="0.3">
      <c r="B940" s="1"/>
      <c r="C940" s="1"/>
      <c r="D940" s="82" t="s">
        <v>263</v>
      </c>
      <c r="E940" s="82"/>
      <c r="F940" s="41">
        <v>19.75</v>
      </c>
      <c r="G940" s="30" t="s">
        <v>16</v>
      </c>
      <c r="H940" s="1"/>
      <c r="I940" s="67"/>
      <c r="J940" s="8"/>
      <c r="K940" s="36" t="s">
        <v>11</v>
      </c>
      <c r="L940" s="1"/>
      <c r="M940" s="46">
        <f>((F940/1000)*I940)</f>
        <v>0</v>
      </c>
      <c r="N940" s="1"/>
    </row>
    <row r="941" spans="2:14" ht="6" customHeight="1" thickBot="1" x14ac:dyDescent="0.3">
      <c r="B941" s="1"/>
      <c r="C941" s="1"/>
      <c r="D941" s="1"/>
      <c r="E941" s="1"/>
      <c r="F941" s="40"/>
      <c r="G941" s="31"/>
      <c r="H941" s="1"/>
      <c r="I941" s="3"/>
      <c r="J941" s="8"/>
      <c r="K941" s="29"/>
      <c r="L941" s="1"/>
      <c r="M941" s="29"/>
      <c r="N941" s="1"/>
    </row>
    <row r="942" spans="2:14" ht="16" customHeight="1" thickBot="1" x14ac:dyDescent="0.3">
      <c r="B942" s="1"/>
      <c r="C942" s="1"/>
      <c r="D942" s="82" t="s">
        <v>264</v>
      </c>
      <c r="E942" s="82"/>
      <c r="F942" s="41">
        <v>4.0999999999999996</v>
      </c>
      <c r="G942" s="30" t="s">
        <v>16</v>
      </c>
      <c r="H942" s="1"/>
      <c r="I942" s="67"/>
      <c r="J942" s="8"/>
      <c r="K942" s="36" t="s">
        <v>11</v>
      </c>
      <c r="L942" s="1"/>
      <c r="M942" s="46">
        <f>((F942/1000)*I942)</f>
        <v>0</v>
      </c>
      <c r="N942" s="1"/>
    </row>
    <row r="943" spans="2:14" ht="16" customHeight="1" thickBot="1" x14ac:dyDescent="0.45">
      <c r="B943" s="1"/>
      <c r="C943" s="84"/>
      <c r="D943" s="84"/>
      <c r="E943" s="84"/>
      <c r="F943" s="38"/>
      <c r="G943" s="27"/>
      <c r="H943" s="4"/>
      <c r="I943" s="83"/>
      <c r="J943" s="83"/>
      <c r="K943" s="83"/>
      <c r="L943" s="55"/>
      <c r="M943" s="27"/>
      <c r="N943" s="1"/>
    </row>
    <row r="944" spans="2:14" ht="16" customHeight="1" thickBot="1" x14ac:dyDescent="0.3">
      <c r="B944" s="1"/>
      <c r="C944" s="1"/>
      <c r="D944" s="52"/>
      <c r="E944" s="85" t="s">
        <v>270</v>
      </c>
      <c r="F944" s="85"/>
      <c r="G944" s="85"/>
      <c r="H944" s="85"/>
      <c r="I944" s="85"/>
      <c r="J944" s="85"/>
      <c r="K944" s="85"/>
      <c r="L944" s="13"/>
      <c r="M944" s="45">
        <f>SUM(M899:M942)</f>
        <v>0</v>
      </c>
      <c r="N944" s="1"/>
    </row>
    <row r="945" spans="2:14" ht="10" customHeight="1" x14ac:dyDescent="0.4">
      <c r="B945" s="1"/>
      <c r="C945" s="84"/>
      <c r="D945" s="84"/>
      <c r="E945" s="84"/>
      <c r="F945" s="38"/>
      <c r="G945" s="27"/>
      <c r="H945" s="4"/>
      <c r="I945" s="83"/>
      <c r="J945" s="83"/>
      <c r="K945" s="83"/>
      <c r="L945" s="55"/>
      <c r="M945" s="27"/>
      <c r="N945" s="1"/>
    </row>
  </sheetData>
  <sheetProtection algorithmName="SHA-512" hashValue="XBPHfeQA/Ee3j36MryEZRLAU4brFvOotALHoBSg2kv0Vnxb73E/b06+0WOSIQk7bWR4GbymARKAJ07K+jd0ZLw==" saltValue="sOzNM9Mc0cmIHKhuroPIOA==" spinCount="100000" sheet="1" objects="1" scenarios="1" selectLockedCells="1"/>
  <mergeCells count="451">
    <mergeCell ref="C45:F45"/>
    <mergeCell ref="G45:M45"/>
    <mergeCell ref="D252:E252"/>
    <mergeCell ref="E254:M254"/>
    <mergeCell ref="E255:M255"/>
    <mergeCell ref="D154:E154"/>
    <mergeCell ref="I551:K551"/>
    <mergeCell ref="D554:E554"/>
    <mergeCell ref="C557:E557"/>
    <mergeCell ref="I557:K557"/>
    <mergeCell ref="D493:E493"/>
    <mergeCell ref="D495:E495"/>
    <mergeCell ref="D497:E497"/>
    <mergeCell ref="D499:E499"/>
    <mergeCell ref="D485:E485"/>
    <mergeCell ref="D487:E487"/>
    <mergeCell ref="I488:K488"/>
    <mergeCell ref="I490:K490"/>
    <mergeCell ref="D491:E491"/>
    <mergeCell ref="D472:E472"/>
    <mergeCell ref="D474:E474"/>
    <mergeCell ref="D481:E481"/>
    <mergeCell ref="I482:K482"/>
    <mergeCell ref="D14:E14"/>
    <mergeCell ref="D17:E17"/>
    <mergeCell ref="D23:L23"/>
    <mergeCell ref="D24:L24"/>
    <mergeCell ref="C43:F43"/>
    <mergeCell ref="C44:F44"/>
    <mergeCell ref="G44:M44"/>
    <mergeCell ref="G38:M38"/>
    <mergeCell ref="G39:M39"/>
    <mergeCell ref="G40:M40"/>
    <mergeCell ref="D20:E20"/>
    <mergeCell ref="D929:E929"/>
    <mergeCell ref="I902:K902"/>
    <mergeCell ref="C27:E27"/>
    <mergeCell ref="G36:M36"/>
    <mergeCell ref="G37:M37"/>
    <mergeCell ref="F30:N30"/>
    <mergeCell ref="C37:F37"/>
    <mergeCell ref="C29:E29"/>
    <mergeCell ref="I29:K29"/>
    <mergeCell ref="F32:K32"/>
    <mergeCell ref="G41:M41"/>
    <mergeCell ref="G42:M42"/>
    <mergeCell ref="G43:M43"/>
    <mergeCell ref="I27:K27"/>
    <mergeCell ref="G28:I28"/>
    <mergeCell ref="L28:M28"/>
    <mergeCell ref="C46:F46"/>
    <mergeCell ref="G46:M46"/>
    <mergeCell ref="C47:F47"/>
    <mergeCell ref="G47:M47"/>
    <mergeCell ref="C36:F36"/>
    <mergeCell ref="C38:F38"/>
    <mergeCell ref="D781:E781"/>
    <mergeCell ref="D762:E762"/>
    <mergeCell ref="I934:K934"/>
    <mergeCell ref="D935:E935"/>
    <mergeCell ref="D940:E940"/>
    <mergeCell ref="D942:E942"/>
    <mergeCell ref="D921:E921"/>
    <mergeCell ref="D923:E923"/>
    <mergeCell ref="C11:N11"/>
    <mergeCell ref="C34:N34"/>
    <mergeCell ref="D13:E13"/>
    <mergeCell ref="C50:F50"/>
    <mergeCell ref="G50:M50"/>
    <mergeCell ref="D925:E925"/>
    <mergeCell ref="F897:M897"/>
    <mergeCell ref="I898:K898"/>
    <mergeCell ref="D899:E899"/>
    <mergeCell ref="D901:E901"/>
    <mergeCell ref="C49:F49"/>
    <mergeCell ref="G49:M49"/>
    <mergeCell ref="C48:F48"/>
    <mergeCell ref="G48:M48"/>
    <mergeCell ref="I932:K932"/>
    <mergeCell ref="D910:E910"/>
    <mergeCell ref="D882:E882"/>
    <mergeCell ref="D927:E927"/>
    <mergeCell ref="D884:E884"/>
    <mergeCell ref="D886:E886"/>
    <mergeCell ref="D888:E888"/>
    <mergeCell ref="D890:E890"/>
    <mergeCell ref="C945:E945"/>
    <mergeCell ref="I945:K945"/>
    <mergeCell ref="B895:N895"/>
    <mergeCell ref="I896:K896"/>
    <mergeCell ref="C897:E897"/>
    <mergeCell ref="C891:E891"/>
    <mergeCell ref="I891:K891"/>
    <mergeCell ref="E892:K892"/>
    <mergeCell ref="C893:E893"/>
    <mergeCell ref="I893:K893"/>
    <mergeCell ref="C943:E943"/>
    <mergeCell ref="I943:K943"/>
    <mergeCell ref="E944:K944"/>
    <mergeCell ref="C903:E903"/>
    <mergeCell ref="I904:K904"/>
    <mergeCell ref="D905:E905"/>
    <mergeCell ref="D915:E915"/>
    <mergeCell ref="D917:E917"/>
    <mergeCell ref="D919:E919"/>
    <mergeCell ref="C933:E933"/>
    <mergeCell ref="D873:E873"/>
    <mergeCell ref="C880:E880"/>
    <mergeCell ref="I881:K881"/>
    <mergeCell ref="I879:K879"/>
    <mergeCell ref="D16:E16"/>
    <mergeCell ref="D22:E22"/>
    <mergeCell ref="B209:N209"/>
    <mergeCell ref="B862:N862"/>
    <mergeCell ref="I863:K863"/>
    <mergeCell ref="C864:E864"/>
    <mergeCell ref="C39:F39"/>
    <mergeCell ref="C40:F40"/>
    <mergeCell ref="C41:F41"/>
    <mergeCell ref="C42:F42"/>
    <mergeCell ref="C771:F771"/>
    <mergeCell ref="I865:K865"/>
    <mergeCell ref="D866:E866"/>
    <mergeCell ref="D851:E851"/>
    <mergeCell ref="C858:E858"/>
    <mergeCell ref="I858:K858"/>
    <mergeCell ref="E859:K859"/>
    <mergeCell ref="C860:E860"/>
    <mergeCell ref="I860:K860"/>
    <mergeCell ref="D839:E839"/>
    <mergeCell ref="D841:E841"/>
    <mergeCell ref="D843:E843"/>
    <mergeCell ref="D845:E845"/>
    <mergeCell ref="D847:E847"/>
    <mergeCell ref="D849:E849"/>
    <mergeCell ref="D827:E827"/>
    <mergeCell ref="D829:E829"/>
    <mergeCell ref="D831:E831"/>
    <mergeCell ref="D833:E833"/>
    <mergeCell ref="D835:E835"/>
    <mergeCell ref="D798:E798"/>
    <mergeCell ref="C803:E803"/>
    <mergeCell ref="I804:K804"/>
    <mergeCell ref="D805:E805"/>
    <mergeCell ref="I802:K802"/>
    <mergeCell ref="I814:K814"/>
    <mergeCell ref="D837:E837"/>
    <mergeCell ref="C815:E815"/>
    <mergeCell ref="I816:K816"/>
    <mergeCell ref="D817:E817"/>
    <mergeCell ref="D819:E819"/>
    <mergeCell ref="D821:E821"/>
    <mergeCell ref="D823:E823"/>
    <mergeCell ref="D825:E825"/>
    <mergeCell ref="D777:E777"/>
    <mergeCell ref="D779:E779"/>
    <mergeCell ref="C783:E783"/>
    <mergeCell ref="I784:K784"/>
    <mergeCell ref="D785:E785"/>
    <mergeCell ref="I782:K782"/>
    <mergeCell ref="C765:E765"/>
    <mergeCell ref="I765:K765"/>
    <mergeCell ref="E766:K766"/>
    <mergeCell ref="I770:K770"/>
    <mergeCell ref="I772:K772"/>
    <mergeCell ref="D773:E773"/>
    <mergeCell ref="D775:E775"/>
    <mergeCell ref="B769:N769"/>
    <mergeCell ref="C767:E767"/>
    <mergeCell ref="I767:K767"/>
    <mergeCell ref="C638:E638"/>
    <mergeCell ref="I638:K638"/>
    <mergeCell ref="B640:N640"/>
    <mergeCell ref="D675:E675"/>
    <mergeCell ref="I761:K761"/>
    <mergeCell ref="I759:K759"/>
    <mergeCell ref="I721:K721"/>
    <mergeCell ref="C722:E722"/>
    <mergeCell ref="I723:K723"/>
    <mergeCell ref="D724:E724"/>
    <mergeCell ref="I725:K725"/>
    <mergeCell ref="D726:E726"/>
    <mergeCell ref="C728:E728"/>
    <mergeCell ref="I729:K729"/>
    <mergeCell ref="D730:E730"/>
    <mergeCell ref="D751:E751"/>
    <mergeCell ref="C760:E760"/>
    <mergeCell ref="D628:E628"/>
    <mergeCell ref="D633:E633"/>
    <mergeCell ref="I616:K616"/>
    <mergeCell ref="D601:E601"/>
    <mergeCell ref="D606:E606"/>
    <mergeCell ref="D611:E611"/>
    <mergeCell ref="C636:E636"/>
    <mergeCell ref="I636:K636"/>
    <mergeCell ref="E637:K637"/>
    <mergeCell ref="D635:E635"/>
    <mergeCell ref="D615:E615"/>
    <mergeCell ref="D613:E613"/>
    <mergeCell ref="I559:K559"/>
    <mergeCell ref="I553:K553"/>
    <mergeCell ref="D556:E556"/>
    <mergeCell ref="I537:K537"/>
    <mergeCell ref="D550:E550"/>
    <mergeCell ref="I539:K539"/>
    <mergeCell ref="D540:E540"/>
    <mergeCell ref="D542:E542"/>
    <mergeCell ref="D544:E544"/>
    <mergeCell ref="D546:E546"/>
    <mergeCell ref="D548:E548"/>
    <mergeCell ref="I484:K484"/>
    <mergeCell ref="D447:E447"/>
    <mergeCell ref="I462:K462"/>
    <mergeCell ref="I464:K464"/>
    <mergeCell ref="D465:E465"/>
    <mergeCell ref="B430:N430"/>
    <mergeCell ref="I431:K431"/>
    <mergeCell ref="C432:E432"/>
    <mergeCell ref="I433:K433"/>
    <mergeCell ref="D434:E434"/>
    <mergeCell ref="D454:E454"/>
    <mergeCell ref="C426:E426"/>
    <mergeCell ref="I426:K426"/>
    <mergeCell ref="D403:E403"/>
    <mergeCell ref="D405:E405"/>
    <mergeCell ref="C401:E401"/>
    <mergeCell ref="I402:K402"/>
    <mergeCell ref="E427:K427"/>
    <mergeCell ref="C428:E428"/>
    <mergeCell ref="I428:K428"/>
    <mergeCell ref="D409:E409"/>
    <mergeCell ref="C407:E407"/>
    <mergeCell ref="I408:K408"/>
    <mergeCell ref="D418:E418"/>
    <mergeCell ref="D421:E421"/>
    <mergeCell ref="D424:E424"/>
    <mergeCell ref="D378:E378"/>
    <mergeCell ref="D394:E394"/>
    <mergeCell ref="C393:E393"/>
    <mergeCell ref="B399:N399"/>
    <mergeCell ref="I400:K400"/>
    <mergeCell ref="C395:E395"/>
    <mergeCell ref="I395:K395"/>
    <mergeCell ref="E396:K396"/>
    <mergeCell ref="C397:E397"/>
    <mergeCell ref="I397:K397"/>
    <mergeCell ref="C369:E369"/>
    <mergeCell ref="I370:K370"/>
    <mergeCell ref="D316:E316"/>
    <mergeCell ref="D318:E318"/>
    <mergeCell ref="D320:E320"/>
    <mergeCell ref="D322:E322"/>
    <mergeCell ref="D324:E324"/>
    <mergeCell ref="C363:E363"/>
    <mergeCell ref="D371:E371"/>
    <mergeCell ref="D354:E354"/>
    <mergeCell ref="D356:E356"/>
    <mergeCell ref="D358:E358"/>
    <mergeCell ref="D360:E360"/>
    <mergeCell ref="I363:K363"/>
    <mergeCell ref="I365:K365"/>
    <mergeCell ref="C365:E365"/>
    <mergeCell ref="E364:K364"/>
    <mergeCell ref="B367:N367"/>
    <mergeCell ref="I351:K351"/>
    <mergeCell ref="C352:E352"/>
    <mergeCell ref="I353:K353"/>
    <mergeCell ref="I325:K325"/>
    <mergeCell ref="I327:K327"/>
    <mergeCell ref="D328:E328"/>
    <mergeCell ref="D341:E341"/>
    <mergeCell ref="I368:K368"/>
    <mergeCell ref="B309:N309"/>
    <mergeCell ref="I310:K310"/>
    <mergeCell ref="C311:E311"/>
    <mergeCell ref="I313:K313"/>
    <mergeCell ref="D314:E314"/>
    <mergeCell ref="C307:E307"/>
    <mergeCell ref="I307:K307"/>
    <mergeCell ref="D350:E350"/>
    <mergeCell ref="D362:E362"/>
    <mergeCell ref="B266:N266"/>
    <mergeCell ref="D300:E300"/>
    <mergeCell ref="D302:E302"/>
    <mergeCell ref="I297:K297"/>
    <mergeCell ref="C298:E298"/>
    <mergeCell ref="C305:E305"/>
    <mergeCell ref="I305:K305"/>
    <mergeCell ref="I267:K267"/>
    <mergeCell ref="I269:K269"/>
    <mergeCell ref="D270:E270"/>
    <mergeCell ref="D279:E279"/>
    <mergeCell ref="D304:E304"/>
    <mergeCell ref="C262:E262"/>
    <mergeCell ref="I262:K262"/>
    <mergeCell ref="D263:E263"/>
    <mergeCell ref="F263:K263"/>
    <mergeCell ref="C264:E264"/>
    <mergeCell ref="I264:K264"/>
    <mergeCell ref="E236:M236"/>
    <mergeCell ref="D238:E238"/>
    <mergeCell ref="E239:M239"/>
    <mergeCell ref="D248:E248"/>
    <mergeCell ref="E250:M250"/>
    <mergeCell ref="D244:E244"/>
    <mergeCell ref="E246:M246"/>
    <mergeCell ref="D241:E241"/>
    <mergeCell ref="E242:M242"/>
    <mergeCell ref="C257:E257"/>
    <mergeCell ref="I258:K258"/>
    <mergeCell ref="D259:E259"/>
    <mergeCell ref="I260:K260"/>
    <mergeCell ref="D261:E261"/>
    <mergeCell ref="I256:K256"/>
    <mergeCell ref="C233:M233"/>
    <mergeCell ref="I234:K234"/>
    <mergeCell ref="D235:E235"/>
    <mergeCell ref="D230:E230"/>
    <mergeCell ref="D228:E228"/>
    <mergeCell ref="I231:K231"/>
    <mergeCell ref="C232:E232"/>
    <mergeCell ref="I210:K210"/>
    <mergeCell ref="C219:E219"/>
    <mergeCell ref="I220:K220"/>
    <mergeCell ref="D221:E221"/>
    <mergeCell ref="D226:E226"/>
    <mergeCell ref="C205:E205"/>
    <mergeCell ref="I205:K205"/>
    <mergeCell ref="D206:E206"/>
    <mergeCell ref="F206:K206"/>
    <mergeCell ref="C207:E207"/>
    <mergeCell ref="I207:K207"/>
    <mergeCell ref="D204:E204"/>
    <mergeCell ref="I157:K157"/>
    <mergeCell ref="C159:E159"/>
    <mergeCell ref="D194:E194"/>
    <mergeCell ref="D196:E196"/>
    <mergeCell ref="D198:E198"/>
    <mergeCell ref="D200:E200"/>
    <mergeCell ref="D202:E202"/>
    <mergeCell ref="C158:E158"/>
    <mergeCell ref="I160:K160"/>
    <mergeCell ref="D161:E161"/>
    <mergeCell ref="D188:E188"/>
    <mergeCell ref="D190:E190"/>
    <mergeCell ref="D192:E192"/>
    <mergeCell ref="D186:E186"/>
    <mergeCell ref="D152:E152"/>
    <mergeCell ref="C113:E113"/>
    <mergeCell ref="D144:E144"/>
    <mergeCell ref="D148:E148"/>
    <mergeCell ref="D127:E127"/>
    <mergeCell ref="D146:E146"/>
    <mergeCell ref="I113:K113"/>
    <mergeCell ref="D114:E114"/>
    <mergeCell ref="F114:K114"/>
    <mergeCell ref="C115:E115"/>
    <mergeCell ref="I115:K115"/>
    <mergeCell ref="D135:E135"/>
    <mergeCell ref="D137:E137"/>
    <mergeCell ref="D139:E139"/>
    <mergeCell ref="C119:E119"/>
    <mergeCell ref="I118:K118"/>
    <mergeCell ref="D123:E123"/>
    <mergeCell ref="I120:K120"/>
    <mergeCell ref="D125:E125"/>
    <mergeCell ref="D129:E129"/>
    <mergeCell ref="D131:E131"/>
    <mergeCell ref="D133:E133"/>
    <mergeCell ref="D121:E121"/>
    <mergeCell ref="I88:K88"/>
    <mergeCell ref="D103:E103"/>
    <mergeCell ref="D105:E105"/>
    <mergeCell ref="D112:E112"/>
    <mergeCell ref="D97:E97"/>
    <mergeCell ref="D99:E99"/>
    <mergeCell ref="D101:E101"/>
    <mergeCell ref="D93:E93"/>
    <mergeCell ref="D95:E95"/>
    <mergeCell ref="D536:E536"/>
    <mergeCell ref="E558:K558"/>
    <mergeCell ref="C559:E559"/>
    <mergeCell ref="I91:K91"/>
    <mergeCell ref="I92:K92"/>
    <mergeCell ref="I54:K54"/>
    <mergeCell ref="D57:E57"/>
    <mergeCell ref="C55:E55"/>
    <mergeCell ref="D68:E68"/>
    <mergeCell ref="I86:K86"/>
    <mergeCell ref="C86:E86"/>
    <mergeCell ref="I80:K80"/>
    <mergeCell ref="I56:K56"/>
    <mergeCell ref="D81:E81"/>
    <mergeCell ref="D83:E83"/>
    <mergeCell ref="D85:E85"/>
    <mergeCell ref="C79:E79"/>
    <mergeCell ref="I78:K78"/>
    <mergeCell ref="D70:E70"/>
    <mergeCell ref="D72:E72"/>
    <mergeCell ref="D74:E74"/>
    <mergeCell ref="D87:E87"/>
    <mergeCell ref="F87:K87"/>
    <mergeCell ref="C88:E88"/>
    <mergeCell ref="I508:K508"/>
    <mergeCell ref="E509:K509"/>
    <mergeCell ref="C510:E510"/>
    <mergeCell ref="I510:K510"/>
    <mergeCell ref="D565:E565"/>
    <mergeCell ref="I641:K641"/>
    <mergeCell ref="C642:E642"/>
    <mergeCell ref="I727:K727"/>
    <mergeCell ref="I643:K643"/>
    <mergeCell ref="D644:E644"/>
    <mergeCell ref="I598:K598"/>
    <mergeCell ref="I600:K600"/>
    <mergeCell ref="I618:K618"/>
    <mergeCell ref="D619:E619"/>
    <mergeCell ref="B561:N561"/>
    <mergeCell ref="I562:K562"/>
    <mergeCell ref="C563:E563"/>
    <mergeCell ref="I564:K564"/>
    <mergeCell ref="B512:N512"/>
    <mergeCell ref="I513:K513"/>
    <mergeCell ref="I515:K515"/>
    <mergeCell ref="D516:E516"/>
    <mergeCell ref="D532:E532"/>
    <mergeCell ref="D534:E534"/>
    <mergeCell ref="D150:E150"/>
    <mergeCell ref="D156:E156"/>
    <mergeCell ref="D810:E810"/>
    <mergeCell ref="D853:E853"/>
    <mergeCell ref="D855:E855"/>
    <mergeCell ref="D857:E857"/>
    <mergeCell ref="D931:E931"/>
    <mergeCell ref="I212:K212"/>
    <mergeCell ref="D213:E213"/>
    <mergeCell ref="I218:K218"/>
    <mergeCell ref="I214:K214"/>
    <mergeCell ref="D215:E215"/>
    <mergeCell ref="I216:K216"/>
    <mergeCell ref="D217:E217"/>
    <mergeCell ref="I575:K575"/>
    <mergeCell ref="D576:E576"/>
    <mergeCell ref="I763:K763"/>
    <mergeCell ref="D764:E764"/>
    <mergeCell ref="I502:K502"/>
    <mergeCell ref="D503:E503"/>
    <mergeCell ref="D505:E505"/>
    <mergeCell ref="D507:E507"/>
    <mergeCell ref="I500:K500"/>
    <mergeCell ref="C508:E508"/>
  </mergeCells>
  <conditionalFormatting sqref="M58 M519:M523">
    <cfRule type="cellIs" dxfId="356" priority="573" operator="equal">
      <formula>0</formula>
    </cfRule>
  </conditionalFormatting>
  <conditionalFormatting sqref="M72">
    <cfRule type="cellIs" dxfId="355" priority="566" operator="equal">
      <formula>0</formula>
    </cfRule>
  </conditionalFormatting>
  <conditionalFormatting sqref="M77">
    <cfRule type="cellIs" dxfId="354" priority="561" operator="equal">
      <formula>0</formula>
    </cfRule>
  </conditionalFormatting>
  <conditionalFormatting sqref="M75">
    <cfRule type="cellIs" dxfId="353" priority="562" operator="equal">
      <formula>0</formula>
    </cfRule>
  </conditionalFormatting>
  <conditionalFormatting sqref="M85">
    <cfRule type="cellIs" dxfId="352" priority="558" operator="equal">
      <formula>0</formula>
    </cfRule>
  </conditionalFormatting>
  <conditionalFormatting sqref="M60">
    <cfRule type="cellIs" dxfId="351" priority="557" operator="equal">
      <formula>0</formula>
    </cfRule>
  </conditionalFormatting>
  <conditionalFormatting sqref="M62">
    <cfRule type="cellIs" dxfId="350" priority="556" operator="equal">
      <formula>0</formula>
    </cfRule>
  </conditionalFormatting>
  <conditionalFormatting sqref="M64">
    <cfRule type="cellIs" dxfId="349" priority="555" operator="equal">
      <formula>0</formula>
    </cfRule>
  </conditionalFormatting>
  <conditionalFormatting sqref="M66">
    <cfRule type="cellIs" dxfId="348" priority="554" operator="equal">
      <formula>0</formula>
    </cfRule>
  </conditionalFormatting>
  <conditionalFormatting sqref="M68">
    <cfRule type="cellIs" dxfId="347" priority="553" operator="equal">
      <formula>0</formula>
    </cfRule>
  </conditionalFormatting>
  <conditionalFormatting sqref="M83">
    <cfRule type="cellIs" dxfId="346" priority="551" operator="equal">
      <formula>0</formula>
    </cfRule>
  </conditionalFormatting>
  <conditionalFormatting sqref="M81">
    <cfRule type="cellIs" dxfId="345" priority="552" operator="equal">
      <formula>0</formula>
    </cfRule>
  </conditionalFormatting>
  <conditionalFormatting sqref="M112">
    <cfRule type="cellIs" dxfId="344" priority="533" operator="equal">
      <formula>0</formula>
    </cfRule>
  </conditionalFormatting>
  <conditionalFormatting sqref="M108">
    <cfRule type="cellIs" dxfId="343" priority="534" operator="equal">
      <formula>0</formula>
    </cfRule>
  </conditionalFormatting>
  <conditionalFormatting sqref="M99">
    <cfRule type="cellIs" dxfId="342" priority="531" operator="equal">
      <formula>0</formula>
    </cfRule>
  </conditionalFormatting>
  <conditionalFormatting sqref="M106">
    <cfRule type="cellIs" dxfId="341" priority="535" operator="equal">
      <formula>0</formula>
    </cfRule>
  </conditionalFormatting>
  <conditionalFormatting sqref="M101">
    <cfRule type="cellIs" dxfId="340" priority="532" operator="equal">
      <formula>0</formula>
    </cfRule>
  </conditionalFormatting>
  <conditionalFormatting sqref="M97">
    <cfRule type="cellIs" dxfId="339" priority="530" operator="equal">
      <formula>0</formula>
    </cfRule>
  </conditionalFormatting>
  <conditionalFormatting sqref="M95">
    <cfRule type="cellIs" dxfId="338" priority="529" operator="equal">
      <formula>0</formula>
    </cfRule>
  </conditionalFormatting>
  <conditionalFormatting sqref="M93">
    <cfRule type="cellIs" dxfId="337" priority="528" operator="equal">
      <formula>0</formula>
    </cfRule>
  </conditionalFormatting>
  <conditionalFormatting sqref="M70">
    <cfRule type="cellIs" dxfId="336" priority="527" operator="equal">
      <formula>0</formula>
    </cfRule>
  </conditionalFormatting>
  <conditionalFormatting sqref="M103">
    <cfRule type="cellIs" dxfId="335" priority="526" operator="equal">
      <formula>0</formula>
    </cfRule>
  </conditionalFormatting>
  <conditionalFormatting sqref="M121">
    <cfRule type="cellIs" dxfId="334" priority="523" operator="equal">
      <formula>0</formula>
    </cfRule>
  </conditionalFormatting>
  <conditionalFormatting sqref="M123">
    <cfRule type="cellIs" dxfId="333" priority="522" operator="equal">
      <formula>0</formula>
    </cfRule>
  </conditionalFormatting>
  <conditionalFormatting sqref="M125">
    <cfRule type="cellIs" dxfId="332" priority="521" operator="equal">
      <formula>0</formula>
    </cfRule>
  </conditionalFormatting>
  <conditionalFormatting sqref="M131">
    <cfRule type="cellIs" dxfId="331" priority="519" operator="equal">
      <formula>0</formula>
    </cfRule>
  </conditionalFormatting>
  <conditionalFormatting sqref="M129">
    <cfRule type="cellIs" dxfId="330" priority="520" operator="equal">
      <formula>0</formula>
    </cfRule>
  </conditionalFormatting>
  <conditionalFormatting sqref="M135">
    <cfRule type="cellIs" dxfId="329" priority="517" operator="equal">
      <formula>0</formula>
    </cfRule>
  </conditionalFormatting>
  <conditionalFormatting sqref="M152">
    <cfRule type="cellIs" dxfId="328" priority="512" operator="equal">
      <formula>0</formula>
    </cfRule>
  </conditionalFormatting>
  <conditionalFormatting sqref="M144">
    <cfRule type="cellIs" dxfId="327" priority="514" operator="equal">
      <formula>0</formula>
    </cfRule>
  </conditionalFormatting>
  <conditionalFormatting sqref="M133">
    <cfRule type="cellIs" dxfId="326" priority="518" operator="equal">
      <formula>0</formula>
    </cfRule>
  </conditionalFormatting>
  <conditionalFormatting sqref="M140">
    <cfRule type="cellIs" dxfId="325" priority="509" operator="equal">
      <formula>0</formula>
    </cfRule>
  </conditionalFormatting>
  <conditionalFormatting sqref="M137">
    <cfRule type="cellIs" dxfId="324" priority="516" operator="equal">
      <formula>0</formula>
    </cfRule>
  </conditionalFormatting>
  <conditionalFormatting sqref="M142">
    <cfRule type="cellIs" dxfId="323" priority="508" operator="equal">
      <formula>0</formula>
    </cfRule>
  </conditionalFormatting>
  <conditionalFormatting sqref="M148">
    <cfRule type="cellIs" dxfId="322" priority="513" operator="equal">
      <formula>0</formula>
    </cfRule>
  </conditionalFormatting>
  <conditionalFormatting sqref="M87">
    <cfRule type="cellIs" dxfId="321" priority="507" operator="equal">
      <formula>0</formula>
    </cfRule>
  </conditionalFormatting>
  <conditionalFormatting sqref="M114">
    <cfRule type="cellIs" dxfId="320" priority="506" operator="equal">
      <formula>0</formula>
    </cfRule>
  </conditionalFormatting>
  <conditionalFormatting sqref="M196">
    <cfRule type="cellIs" dxfId="319" priority="501" operator="equal">
      <formula>0</formula>
    </cfRule>
  </conditionalFormatting>
  <conditionalFormatting sqref="M190">
    <cfRule type="cellIs" dxfId="318" priority="503" operator="equal">
      <formula>0</formula>
    </cfRule>
  </conditionalFormatting>
  <conditionalFormatting sqref="M194">
    <cfRule type="cellIs" dxfId="317" priority="502" operator="equal">
      <formula>0</formula>
    </cfRule>
  </conditionalFormatting>
  <conditionalFormatting sqref="M200">
    <cfRule type="cellIs" dxfId="316" priority="499" operator="equal">
      <formula>0</formula>
    </cfRule>
  </conditionalFormatting>
  <conditionalFormatting sqref="M198">
    <cfRule type="cellIs" dxfId="315" priority="500" operator="equal">
      <formula>0</formula>
    </cfRule>
  </conditionalFormatting>
  <conditionalFormatting sqref="M222">
    <cfRule type="cellIs" dxfId="314" priority="467" operator="equal">
      <formula>0</formula>
    </cfRule>
  </conditionalFormatting>
  <conditionalFormatting sqref="M204">
    <cfRule type="cellIs" dxfId="313" priority="483" operator="equal">
      <formula>0</formula>
    </cfRule>
  </conditionalFormatting>
  <conditionalFormatting sqref="M188">
    <cfRule type="cellIs" dxfId="312" priority="476" operator="equal">
      <formula>0</formula>
    </cfRule>
  </conditionalFormatting>
  <conditionalFormatting sqref="M202">
    <cfRule type="cellIs" dxfId="311" priority="498" operator="equal">
      <formula>0</formula>
    </cfRule>
  </conditionalFormatting>
  <conditionalFormatting sqref="M224">
    <cfRule type="cellIs" dxfId="310" priority="466" operator="equal">
      <formula>0</formula>
    </cfRule>
  </conditionalFormatting>
  <conditionalFormatting sqref="M226">
    <cfRule type="cellIs" dxfId="309" priority="465" operator="equal">
      <formula>0</formula>
    </cfRule>
  </conditionalFormatting>
  <conditionalFormatting sqref="M206">
    <cfRule type="cellIs" dxfId="308" priority="475" operator="equal">
      <formula>0</formula>
    </cfRule>
  </conditionalFormatting>
  <conditionalFormatting sqref="M228">
    <cfRule type="cellIs" dxfId="307" priority="464" operator="equal">
      <formula>0</formula>
    </cfRule>
  </conditionalFormatting>
  <conditionalFormatting sqref="M230">
    <cfRule type="cellIs" dxfId="306" priority="462" operator="equal">
      <formula>0</formula>
    </cfRule>
  </conditionalFormatting>
  <conditionalFormatting sqref="M235">
    <cfRule type="cellIs" dxfId="305" priority="461" operator="equal">
      <formula>0</formula>
    </cfRule>
  </conditionalFormatting>
  <conditionalFormatting sqref="M238">
    <cfRule type="cellIs" dxfId="304" priority="460" operator="equal">
      <formula>0</formula>
    </cfRule>
  </conditionalFormatting>
  <conditionalFormatting sqref="M244">
    <cfRule type="cellIs" dxfId="303" priority="458" operator="equal">
      <formula>0</formula>
    </cfRule>
  </conditionalFormatting>
  <conditionalFormatting sqref="M248">
    <cfRule type="cellIs" dxfId="302" priority="459" operator="equal">
      <formula>0</formula>
    </cfRule>
  </conditionalFormatting>
  <conditionalFormatting sqref="M241">
    <cfRule type="cellIs" dxfId="301" priority="457" operator="equal">
      <formula>0</formula>
    </cfRule>
  </conditionalFormatting>
  <conditionalFormatting sqref="M263">
    <cfRule type="cellIs" dxfId="300" priority="456" operator="equal">
      <formula>0</formula>
    </cfRule>
  </conditionalFormatting>
  <conditionalFormatting sqref="M300">
    <cfRule type="cellIs" dxfId="299" priority="453" operator="equal">
      <formula>0</formula>
    </cfRule>
  </conditionalFormatting>
  <conditionalFormatting sqref="M302">
    <cfRule type="cellIs" dxfId="298" priority="452" operator="equal">
      <formula>0</formula>
    </cfRule>
  </conditionalFormatting>
  <conditionalFormatting sqref="M286">
    <cfRule type="cellIs" dxfId="297" priority="440" operator="equal">
      <formula>0</formula>
    </cfRule>
  </conditionalFormatting>
  <conditionalFormatting sqref="M280">
    <cfRule type="cellIs" dxfId="296" priority="443" operator="equal">
      <formula>0</formula>
    </cfRule>
  </conditionalFormatting>
  <conditionalFormatting sqref="M282">
    <cfRule type="cellIs" dxfId="295" priority="442" operator="equal">
      <formula>0</formula>
    </cfRule>
  </conditionalFormatting>
  <conditionalFormatting sqref="M284">
    <cfRule type="cellIs" dxfId="294" priority="441" operator="equal">
      <formula>0</formula>
    </cfRule>
  </conditionalFormatting>
  <conditionalFormatting sqref="M288">
    <cfRule type="cellIs" dxfId="293" priority="439" operator="equal">
      <formula>0</formula>
    </cfRule>
  </conditionalFormatting>
  <conditionalFormatting sqref="M290">
    <cfRule type="cellIs" dxfId="292" priority="438" operator="equal">
      <formula>0</formula>
    </cfRule>
  </conditionalFormatting>
  <conditionalFormatting sqref="M292">
    <cfRule type="cellIs" dxfId="291" priority="437" operator="equal">
      <formula>0</formula>
    </cfRule>
  </conditionalFormatting>
  <conditionalFormatting sqref="M294">
    <cfRule type="cellIs" dxfId="290" priority="436" operator="equal">
      <formula>0</formula>
    </cfRule>
  </conditionalFormatting>
  <conditionalFormatting sqref="M296">
    <cfRule type="cellIs" dxfId="289" priority="435" operator="equal">
      <formula>0</formula>
    </cfRule>
  </conditionalFormatting>
  <conditionalFormatting sqref="M271">
    <cfRule type="cellIs" dxfId="288" priority="434" operator="equal">
      <formula>0</formula>
    </cfRule>
  </conditionalFormatting>
  <conditionalFormatting sqref="M275">
    <cfRule type="cellIs" dxfId="287" priority="433" operator="equal">
      <formula>0</formula>
    </cfRule>
  </conditionalFormatting>
  <conditionalFormatting sqref="M273">
    <cfRule type="cellIs" dxfId="286" priority="432" operator="equal">
      <formula>0</formula>
    </cfRule>
  </conditionalFormatting>
  <conditionalFormatting sqref="M277">
    <cfRule type="cellIs" dxfId="285" priority="431" operator="equal">
      <formula>0</formula>
    </cfRule>
  </conditionalFormatting>
  <conditionalFormatting sqref="M306">
    <cfRule type="cellIs" dxfId="284" priority="430" operator="equal">
      <formula>0</formula>
    </cfRule>
  </conditionalFormatting>
  <conditionalFormatting sqref="M316">
    <cfRule type="cellIs" dxfId="283" priority="429" operator="equal">
      <formula>0</formula>
    </cfRule>
  </conditionalFormatting>
  <conditionalFormatting sqref="M318">
    <cfRule type="cellIs" dxfId="282" priority="428" operator="equal">
      <formula>0</formula>
    </cfRule>
  </conditionalFormatting>
  <conditionalFormatting sqref="M314">
    <cfRule type="cellIs" dxfId="281" priority="427" operator="equal">
      <formula>0</formula>
    </cfRule>
  </conditionalFormatting>
  <conditionalFormatting sqref="M320">
    <cfRule type="cellIs" dxfId="280" priority="426" operator="equal">
      <formula>0</formula>
    </cfRule>
  </conditionalFormatting>
  <conditionalFormatting sqref="M322">
    <cfRule type="cellIs" dxfId="279" priority="425" operator="equal">
      <formula>0</formula>
    </cfRule>
  </conditionalFormatting>
  <conditionalFormatting sqref="M324">
    <cfRule type="cellIs" dxfId="278" priority="424" operator="equal">
      <formula>0</formula>
    </cfRule>
  </conditionalFormatting>
  <conditionalFormatting sqref="M329">
    <cfRule type="cellIs" dxfId="277" priority="422" operator="equal">
      <formula>0</formula>
    </cfRule>
  </conditionalFormatting>
  <conditionalFormatting sqref="M335">
    <cfRule type="cellIs" dxfId="276" priority="419" operator="equal">
      <formula>0</formula>
    </cfRule>
  </conditionalFormatting>
  <conditionalFormatting sqref="M337">
    <cfRule type="cellIs" dxfId="275" priority="418" operator="equal">
      <formula>0</formula>
    </cfRule>
  </conditionalFormatting>
  <conditionalFormatting sqref="M331">
    <cfRule type="cellIs" dxfId="274" priority="421" operator="equal">
      <formula>0</formula>
    </cfRule>
  </conditionalFormatting>
  <conditionalFormatting sqref="M333">
    <cfRule type="cellIs" dxfId="273" priority="420" operator="equal">
      <formula>0</formula>
    </cfRule>
  </conditionalFormatting>
  <conditionalFormatting sqref="M339">
    <cfRule type="cellIs" dxfId="272" priority="417" operator="equal">
      <formula>0</formula>
    </cfRule>
  </conditionalFormatting>
  <conditionalFormatting sqref="M342">
    <cfRule type="cellIs" dxfId="271" priority="415" operator="equal">
      <formula>0</formula>
    </cfRule>
  </conditionalFormatting>
  <conditionalFormatting sqref="M348">
    <cfRule type="cellIs" dxfId="270" priority="412" operator="equal">
      <formula>0</formula>
    </cfRule>
  </conditionalFormatting>
  <conditionalFormatting sqref="M344">
    <cfRule type="cellIs" dxfId="269" priority="414" operator="equal">
      <formula>0</formula>
    </cfRule>
  </conditionalFormatting>
  <conditionalFormatting sqref="M346">
    <cfRule type="cellIs" dxfId="268" priority="413" operator="equal">
      <formula>0</formula>
    </cfRule>
  </conditionalFormatting>
  <conditionalFormatting sqref="M356">
    <cfRule type="cellIs" dxfId="267" priority="411" operator="equal">
      <formula>0</formula>
    </cfRule>
  </conditionalFormatting>
  <conditionalFormatting sqref="M358">
    <cfRule type="cellIs" dxfId="266" priority="410" operator="equal">
      <formula>0</formula>
    </cfRule>
  </conditionalFormatting>
  <conditionalFormatting sqref="M354">
    <cfRule type="cellIs" dxfId="265" priority="409" operator="equal">
      <formula>0</formula>
    </cfRule>
  </conditionalFormatting>
  <conditionalFormatting sqref="M360">
    <cfRule type="cellIs" dxfId="264" priority="408" operator="equal">
      <formula>0</formula>
    </cfRule>
  </conditionalFormatting>
  <conditionalFormatting sqref="M364">
    <cfRule type="cellIs" dxfId="263" priority="401" operator="equal">
      <formula>0</formula>
    </cfRule>
  </conditionalFormatting>
  <conditionalFormatting sqref="M372">
    <cfRule type="cellIs" dxfId="262" priority="400" operator="equal">
      <formula>0</formula>
    </cfRule>
  </conditionalFormatting>
  <conditionalFormatting sqref="M379">
    <cfRule type="cellIs" dxfId="261" priority="397" operator="equal">
      <formula>0</formula>
    </cfRule>
  </conditionalFormatting>
  <conditionalFormatting sqref="M376">
    <cfRule type="cellIs" dxfId="260" priority="399" operator="equal">
      <formula>0</formula>
    </cfRule>
  </conditionalFormatting>
  <conditionalFormatting sqref="M405">
    <cfRule type="cellIs" dxfId="259" priority="392" operator="equal">
      <formula>0</formula>
    </cfRule>
  </conditionalFormatting>
  <conditionalFormatting sqref="M394">
    <cfRule type="cellIs" dxfId="258" priority="394" operator="equal">
      <formula>0</formula>
    </cfRule>
  </conditionalFormatting>
  <conditionalFormatting sqref="M403">
    <cfRule type="cellIs" dxfId="257" priority="391" operator="equal">
      <formula>0</formula>
    </cfRule>
  </conditionalFormatting>
  <conditionalFormatting sqref="M427">
    <cfRule type="cellIs" dxfId="256" priority="385" operator="equal">
      <formula>0</formula>
    </cfRule>
  </conditionalFormatting>
  <conditionalFormatting sqref="M437">
    <cfRule type="cellIs" dxfId="255" priority="382" operator="equal">
      <formula>0</formula>
    </cfRule>
  </conditionalFormatting>
  <conditionalFormatting sqref="M396">
    <cfRule type="cellIs" dxfId="254" priority="386" operator="equal">
      <formula>0</formula>
    </cfRule>
  </conditionalFormatting>
  <conditionalFormatting sqref="M435">
    <cfRule type="cellIs" dxfId="253" priority="383" operator="equal">
      <formula>0</formula>
    </cfRule>
  </conditionalFormatting>
  <conditionalFormatting sqref="M439">
    <cfRule type="cellIs" dxfId="252" priority="381" operator="equal">
      <formula>0</formula>
    </cfRule>
  </conditionalFormatting>
  <conditionalFormatting sqref="M448">
    <cfRule type="cellIs" dxfId="251" priority="378" operator="equal">
      <formula>0</formula>
    </cfRule>
  </conditionalFormatting>
  <conditionalFormatting sqref="M441">
    <cfRule type="cellIs" dxfId="250" priority="380" operator="equal">
      <formula>0</formula>
    </cfRule>
  </conditionalFormatting>
  <conditionalFormatting sqref="M468">
    <cfRule type="cellIs" dxfId="249" priority="372" operator="equal">
      <formula>0</formula>
    </cfRule>
  </conditionalFormatting>
  <conditionalFormatting sqref="M450">
    <cfRule type="cellIs" dxfId="248" priority="377" operator="equal">
      <formula>0</formula>
    </cfRule>
  </conditionalFormatting>
  <conditionalFormatting sqref="M466">
    <cfRule type="cellIs" dxfId="247" priority="373" operator="equal">
      <formula>0</formula>
    </cfRule>
  </conditionalFormatting>
  <conditionalFormatting sqref="M452">
    <cfRule type="cellIs" dxfId="246" priority="376" operator="equal">
      <formula>0</formula>
    </cfRule>
  </conditionalFormatting>
  <conditionalFormatting sqref="M470">
    <cfRule type="cellIs" dxfId="245" priority="371" operator="equal">
      <formula>0</formula>
    </cfRule>
  </conditionalFormatting>
  <conditionalFormatting sqref="M472">
    <cfRule type="cellIs" dxfId="244" priority="369" operator="equal">
      <formula>0</formula>
    </cfRule>
  </conditionalFormatting>
  <conditionalFormatting sqref="M477">
    <cfRule type="cellIs" dxfId="243" priority="366" operator="equal">
      <formula>0</formula>
    </cfRule>
  </conditionalFormatting>
  <conditionalFormatting sqref="M475">
    <cfRule type="cellIs" dxfId="242" priority="367" operator="equal">
      <formula>0</formula>
    </cfRule>
  </conditionalFormatting>
  <conditionalFormatting sqref="M479">
    <cfRule type="cellIs" dxfId="241" priority="365" operator="equal">
      <formula>0</formula>
    </cfRule>
  </conditionalFormatting>
  <conditionalFormatting sqref="M481">
    <cfRule type="cellIs" dxfId="240" priority="364" operator="equal">
      <formula>0</formula>
    </cfRule>
  </conditionalFormatting>
  <conditionalFormatting sqref="M485">
    <cfRule type="cellIs" dxfId="239" priority="363" operator="equal">
      <formula>0</formula>
    </cfRule>
  </conditionalFormatting>
  <conditionalFormatting sqref="M487">
    <cfRule type="cellIs" dxfId="238" priority="362" operator="equal">
      <formula>0</formula>
    </cfRule>
  </conditionalFormatting>
  <conditionalFormatting sqref="M491">
    <cfRule type="cellIs" dxfId="237" priority="361" operator="equal">
      <formula>0</formula>
    </cfRule>
  </conditionalFormatting>
  <conditionalFormatting sqref="M493">
    <cfRule type="cellIs" dxfId="236" priority="360" operator="equal">
      <formula>0</formula>
    </cfRule>
  </conditionalFormatting>
  <conditionalFormatting sqref="M495">
    <cfRule type="cellIs" dxfId="235" priority="358" operator="equal">
      <formula>0</formula>
    </cfRule>
  </conditionalFormatting>
  <conditionalFormatting sqref="M497">
    <cfRule type="cellIs" dxfId="234" priority="357" operator="equal">
      <formula>0</formula>
    </cfRule>
  </conditionalFormatting>
  <conditionalFormatting sqref="M499">
    <cfRule type="cellIs" dxfId="233" priority="356" operator="equal">
      <formula>0</formula>
    </cfRule>
  </conditionalFormatting>
  <conditionalFormatting sqref="M509">
    <cfRule type="cellIs" dxfId="232" priority="353" operator="equal">
      <formula>0</formula>
    </cfRule>
  </conditionalFormatting>
  <conditionalFormatting sqref="M602">
    <cfRule type="cellIs" dxfId="231" priority="340" operator="equal">
      <formula>0</formula>
    </cfRule>
  </conditionalFormatting>
  <conditionalFormatting sqref="M611">
    <cfRule type="cellIs" dxfId="230" priority="344" operator="equal">
      <formula>0</formula>
    </cfRule>
  </conditionalFormatting>
  <conditionalFormatting sqref="M604">
    <cfRule type="cellIs" dxfId="229" priority="339" operator="equal">
      <formula>0</formula>
    </cfRule>
  </conditionalFormatting>
  <conditionalFormatting sqref="M607">
    <cfRule type="cellIs" dxfId="228" priority="338" operator="equal">
      <formula>0</formula>
    </cfRule>
  </conditionalFormatting>
  <conditionalFormatting sqref="M609">
    <cfRule type="cellIs" dxfId="227" priority="337" operator="equal">
      <formula>0</formula>
    </cfRule>
  </conditionalFormatting>
  <conditionalFormatting sqref="M622">
    <cfRule type="cellIs" dxfId="226" priority="328" operator="equal">
      <formula>0</formula>
    </cfRule>
  </conditionalFormatting>
  <conditionalFormatting sqref="M633">
    <cfRule type="cellIs" dxfId="225" priority="334" operator="equal">
      <formula>0</formula>
    </cfRule>
  </conditionalFormatting>
  <conditionalFormatting sqref="M626">
    <cfRule type="cellIs" dxfId="224" priority="326" operator="equal">
      <formula>0</formula>
    </cfRule>
  </conditionalFormatting>
  <conditionalFormatting sqref="M631">
    <cfRule type="cellIs" dxfId="223" priority="324" operator="equal">
      <formula>0</formula>
    </cfRule>
  </conditionalFormatting>
  <conditionalFormatting sqref="M620">
    <cfRule type="cellIs" dxfId="222" priority="329" operator="equal">
      <formula>0</formula>
    </cfRule>
  </conditionalFormatting>
  <conditionalFormatting sqref="M624">
    <cfRule type="cellIs" dxfId="221" priority="327" operator="equal">
      <formula>0</formula>
    </cfRule>
  </conditionalFormatting>
  <conditionalFormatting sqref="M629">
    <cfRule type="cellIs" dxfId="220" priority="325" operator="equal">
      <formula>0</formula>
    </cfRule>
  </conditionalFormatting>
  <conditionalFormatting sqref="M637">
    <cfRule type="cellIs" dxfId="219" priority="323" operator="equal">
      <formula>0</formula>
    </cfRule>
  </conditionalFormatting>
  <conditionalFormatting sqref="M645">
    <cfRule type="cellIs" dxfId="218" priority="310" operator="equal">
      <formula>0</formula>
    </cfRule>
  </conditionalFormatting>
  <conditionalFormatting sqref="M647">
    <cfRule type="cellIs" dxfId="217" priority="309" operator="equal">
      <formula>0</formula>
    </cfRule>
  </conditionalFormatting>
  <conditionalFormatting sqref="M680">
    <cfRule type="cellIs" dxfId="216" priority="307" operator="equal">
      <formula>0</formula>
    </cfRule>
  </conditionalFormatting>
  <conditionalFormatting sqref="M676">
    <cfRule type="cellIs" dxfId="215" priority="308" operator="equal">
      <formula>0</formula>
    </cfRule>
  </conditionalFormatting>
  <conditionalFormatting sqref="M649">
    <cfRule type="cellIs" dxfId="214" priority="306" operator="equal">
      <formula>0</formula>
    </cfRule>
  </conditionalFormatting>
  <conditionalFormatting sqref="M651">
    <cfRule type="cellIs" dxfId="213" priority="305" operator="equal">
      <formula>0</formula>
    </cfRule>
  </conditionalFormatting>
  <conditionalFormatting sqref="M653">
    <cfRule type="cellIs" dxfId="212" priority="304" operator="equal">
      <formula>0</formula>
    </cfRule>
  </conditionalFormatting>
  <conditionalFormatting sqref="M655">
    <cfRule type="cellIs" dxfId="211" priority="303" operator="equal">
      <formula>0</formula>
    </cfRule>
  </conditionalFormatting>
  <conditionalFormatting sqref="M657">
    <cfRule type="cellIs" dxfId="210" priority="302" operator="equal">
      <formula>0</formula>
    </cfRule>
  </conditionalFormatting>
  <conditionalFormatting sqref="M682">
    <cfRule type="cellIs" dxfId="209" priority="301" operator="equal">
      <formula>0</formula>
    </cfRule>
  </conditionalFormatting>
  <conditionalFormatting sqref="M684:M686">
    <cfRule type="cellIs" dxfId="208" priority="299" operator="equal">
      <formula>0</formula>
    </cfRule>
  </conditionalFormatting>
  <conditionalFormatting sqref="M688">
    <cfRule type="cellIs" dxfId="207" priority="298" operator="equal">
      <formula>0</formula>
    </cfRule>
  </conditionalFormatting>
  <conditionalFormatting sqref="M690">
    <cfRule type="cellIs" dxfId="206" priority="297" operator="equal">
      <formula>0</formula>
    </cfRule>
  </conditionalFormatting>
  <conditionalFormatting sqref="M692">
    <cfRule type="cellIs" dxfId="205" priority="296" operator="equal">
      <formula>0</formula>
    </cfRule>
  </conditionalFormatting>
  <conditionalFormatting sqref="M659">
    <cfRule type="cellIs" dxfId="204" priority="295" operator="equal">
      <formula>0</formula>
    </cfRule>
  </conditionalFormatting>
  <conditionalFormatting sqref="M661">
    <cfRule type="cellIs" dxfId="203" priority="294" operator="equal">
      <formula>0</formula>
    </cfRule>
  </conditionalFormatting>
  <conditionalFormatting sqref="M694">
    <cfRule type="cellIs" dxfId="202" priority="288" operator="equal">
      <formula>0</formula>
    </cfRule>
  </conditionalFormatting>
  <conditionalFormatting sqref="M696">
    <cfRule type="cellIs" dxfId="201" priority="287" operator="equal">
      <formula>0</formula>
    </cfRule>
  </conditionalFormatting>
  <conditionalFormatting sqref="M733">
    <cfRule type="cellIs" dxfId="200" priority="279" operator="equal">
      <formula>0</formula>
    </cfRule>
  </conditionalFormatting>
  <conditionalFormatting sqref="M731">
    <cfRule type="cellIs" dxfId="199" priority="280" operator="equal">
      <formula>0</formula>
    </cfRule>
  </conditionalFormatting>
  <conditionalFormatting sqref="M735">
    <cfRule type="cellIs" dxfId="198" priority="278" operator="equal">
      <formula>0</formula>
    </cfRule>
  </conditionalFormatting>
  <conditionalFormatting sqref="M737">
    <cfRule type="cellIs" dxfId="197" priority="277" operator="equal">
      <formula>0</formula>
    </cfRule>
  </conditionalFormatting>
  <conditionalFormatting sqref="M739">
    <cfRule type="cellIs" dxfId="196" priority="276" operator="equal">
      <formula>0</formula>
    </cfRule>
  </conditionalFormatting>
  <conditionalFormatting sqref="M741">
    <cfRule type="cellIs" dxfId="195" priority="275" operator="equal">
      <formula>0</formula>
    </cfRule>
  </conditionalFormatting>
  <conditionalFormatting sqref="M743">
    <cfRule type="cellIs" dxfId="194" priority="274" operator="equal">
      <formula>0</formula>
    </cfRule>
  </conditionalFormatting>
  <conditionalFormatting sqref="M745">
    <cfRule type="cellIs" dxfId="193" priority="273" operator="equal">
      <formula>0</formula>
    </cfRule>
  </conditionalFormatting>
  <conditionalFormatting sqref="M747">
    <cfRule type="cellIs" dxfId="192" priority="272" operator="equal">
      <formula>0</formula>
    </cfRule>
  </conditionalFormatting>
  <conditionalFormatting sqref="M749">
    <cfRule type="cellIs" dxfId="191" priority="271" operator="equal">
      <formula>0</formula>
    </cfRule>
  </conditionalFormatting>
  <conditionalFormatting sqref="M754">
    <cfRule type="cellIs" dxfId="190" priority="269" operator="equal">
      <formula>0</formula>
    </cfRule>
  </conditionalFormatting>
  <conditionalFormatting sqref="M752">
    <cfRule type="cellIs" dxfId="189" priority="270" operator="equal">
      <formula>0</formula>
    </cfRule>
  </conditionalFormatting>
  <conditionalFormatting sqref="M762">
    <cfRule type="cellIs" dxfId="188" priority="267" operator="equal">
      <formula>0</formula>
    </cfRule>
  </conditionalFormatting>
  <conditionalFormatting sqref="M775">
    <cfRule type="cellIs" dxfId="187" priority="266" operator="equal">
      <formula>0</formula>
    </cfRule>
  </conditionalFormatting>
  <conditionalFormatting sqref="M777">
    <cfRule type="cellIs" dxfId="186" priority="265" operator="equal">
      <formula>0</formula>
    </cfRule>
  </conditionalFormatting>
  <conditionalFormatting sqref="M779">
    <cfRule type="cellIs" dxfId="185" priority="264" operator="equal">
      <formula>0</formula>
    </cfRule>
  </conditionalFormatting>
  <conditionalFormatting sqref="M790">
    <cfRule type="cellIs" dxfId="184" priority="259" operator="equal">
      <formula>0</formula>
    </cfRule>
  </conditionalFormatting>
  <conditionalFormatting sqref="M773">
    <cfRule type="cellIs" dxfId="183" priority="263" operator="equal">
      <formula>0</formula>
    </cfRule>
  </conditionalFormatting>
  <conditionalFormatting sqref="M786">
    <cfRule type="cellIs" dxfId="182" priority="260" operator="equal">
      <formula>0</formula>
    </cfRule>
  </conditionalFormatting>
  <conditionalFormatting sqref="M766">
    <cfRule type="cellIs" dxfId="181" priority="261" operator="equal">
      <formula>0</formula>
    </cfRule>
  </conditionalFormatting>
  <conditionalFormatting sqref="M796">
    <cfRule type="cellIs" dxfId="180" priority="257" operator="equal">
      <formula>0</formula>
    </cfRule>
  </conditionalFormatting>
  <conditionalFormatting sqref="M794">
    <cfRule type="cellIs" dxfId="179" priority="258" operator="equal">
      <formula>0</formula>
    </cfRule>
  </conditionalFormatting>
  <conditionalFormatting sqref="M819">
    <cfRule type="cellIs" dxfId="178" priority="250" operator="equal">
      <formula>0</formula>
    </cfRule>
  </conditionalFormatting>
  <conditionalFormatting sqref="M799">
    <cfRule type="cellIs" dxfId="177" priority="256" operator="equal">
      <formula>0</formula>
    </cfRule>
  </conditionalFormatting>
  <conditionalFormatting sqref="M801">
    <cfRule type="cellIs" dxfId="176" priority="255" operator="equal">
      <formula>0</formula>
    </cfRule>
  </conditionalFormatting>
  <conditionalFormatting sqref="M806">
    <cfRule type="cellIs" dxfId="175" priority="254" operator="equal">
      <formula>0</formula>
    </cfRule>
  </conditionalFormatting>
  <conditionalFormatting sqref="M808">
    <cfRule type="cellIs" dxfId="174" priority="253" operator="equal">
      <formula>0</formula>
    </cfRule>
  </conditionalFormatting>
  <conditionalFormatting sqref="M821">
    <cfRule type="cellIs" dxfId="173" priority="249" operator="equal">
      <formula>0</formula>
    </cfRule>
  </conditionalFormatting>
  <conditionalFormatting sqref="M823">
    <cfRule type="cellIs" dxfId="172" priority="248" operator="equal">
      <formula>0</formula>
    </cfRule>
  </conditionalFormatting>
  <conditionalFormatting sqref="M825">
    <cfRule type="cellIs" dxfId="171" priority="247" operator="equal">
      <formula>0</formula>
    </cfRule>
  </conditionalFormatting>
  <conditionalFormatting sqref="M827">
    <cfRule type="cellIs" dxfId="170" priority="246" operator="equal">
      <formula>0</formula>
    </cfRule>
  </conditionalFormatting>
  <conditionalFormatting sqref="M829">
    <cfRule type="cellIs" dxfId="169" priority="245" operator="equal">
      <formula>0</formula>
    </cfRule>
  </conditionalFormatting>
  <conditionalFormatting sqref="M835">
    <cfRule type="cellIs" dxfId="168" priority="242" operator="equal">
      <formula>0</formula>
    </cfRule>
  </conditionalFormatting>
  <conditionalFormatting sqref="M831">
    <cfRule type="cellIs" dxfId="167" priority="244" operator="equal">
      <formula>0</formula>
    </cfRule>
  </conditionalFormatting>
  <conditionalFormatting sqref="M833">
    <cfRule type="cellIs" dxfId="166" priority="243" operator="equal">
      <formula>0</formula>
    </cfRule>
  </conditionalFormatting>
  <conditionalFormatting sqref="M837">
    <cfRule type="cellIs" dxfId="165" priority="241" operator="equal">
      <formula>0</formula>
    </cfRule>
  </conditionalFormatting>
  <conditionalFormatting sqref="M839">
    <cfRule type="cellIs" dxfId="164" priority="240" operator="equal">
      <formula>0</formula>
    </cfRule>
  </conditionalFormatting>
  <conditionalFormatting sqref="M841">
    <cfRule type="cellIs" dxfId="163" priority="239" operator="equal">
      <formula>0</formula>
    </cfRule>
  </conditionalFormatting>
  <conditionalFormatting sqref="M817">
    <cfRule type="cellIs" dxfId="162" priority="238" operator="equal">
      <formula>0</formula>
    </cfRule>
  </conditionalFormatting>
  <conditionalFormatting sqref="M843">
    <cfRule type="cellIs" dxfId="161" priority="237" operator="equal">
      <formula>0</formula>
    </cfRule>
  </conditionalFormatting>
  <conditionalFormatting sqref="M845">
    <cfRule type="cellIs" dxfId="160" priority="236" operator="equal">
      <formula>0</formula>
    </cfRule>
  </conditionalFormatting>
  <conditionalFormatting sqref="M847">
    <cfRule type="cellIs" dxfId="159" priority="235" operator="equal">
      <formula>0</formula>
    </cfRule>
  </conditionalFormatting>
  <conditionalFormatting sqref="M849">
    <cfRule type="cellIs" dxfId="158" priority="234" operator="equal">
      <formula>0</formula>
    </cfRule>
  </conditionalFormatting>
  <conditionalFormatting sqref="M851">
    <cfRule type="cellIs" dxfId="157" priority="233" operator="equal">
      <formula>0</formula>
    </cfRule>
  </conditionalFormatting>
  <conditionalFormatting sqref="M859">
    <cfRule type="cellIs" dxfId="156" priority="232" operator="equal">
      <formula>0</formula>
    </cfRule>
  </conditionalFormatting>
  <conditionalFormatting sqref="M867">
    <cfRule type="cellIs" dxfId="155" priority="231" operator="equal">
      <formula>0</formula>
    </cfRule>
  </conditionalFormatting>
  <conditionalFormatting sqref="M869">
    <cfRule type="cellIs" dxfId="154" priority="230" operator="equal">
      <formula>0</formula>
    </cfRule>
  </conditionalFormatting>
  <conditionalFormatting sqref="M871">
    <cfRule type="cellIs" dxfId="153" priority="229" operator="equal">
      <formula>0</formula>
    </cfRule>
  </conditionalFormatting>
  <conditionalFormatting sqref="M874">
    <cfRule type="cellIs" dxfId="152" priority="225" operator="equal">
      <formula>0</formula>
    </cfRule>
  </conditionalFormatting>
  <conditionalFormatting sqref="M876">
    <cfRule type="cellIs" dxfId="151" priority="224" operator="equal">
      <formula>0</formula>
    </cfRule>
  </conditionalFormatting>
  <conditionalFormatting sqref="M878">
    <cfRule type="cellIs" dxfId="150" priority="223" operator="equal">
      <formula>0</formula>
    </cfRule>
  </conditionalFormatting>
  <conditionalFormatting sqref="M884">
    <cfRule type="cellIs" dxfId="149" priority="216" operator="equal">
      <formula>0</formula>
    </cfRule>
  </conditionalFormatting>
  <conditionalFormatting sqref="M886">
    <cfRule type="cellIs" dxfId="148" priority="215" operator="equal">
      <formula>0</formula>
    </cfRule>
  </conditionalFormatting>
  <conditionalFormatting sqref="M888">
    <cfRule type="cellIs" dxfId="147" priority="214" operator="equal">
      <formula>0</formula>
    </cfRule>
  </conditionalFormatting>
  <conditionalFormatting sqref="M890">
    <cfRule type="cellIs" dxfId="146" priority="213" operator="equal">
      <formula>0</formula>
    </cfRule>
  </conditionalFormatting>
  <conditionalFormatting sqref="M882">
    <cfRule type="cellIs" dxfId="145" priority="211" operator="equal">
      <formula>0</formula>
    </cfRule>
  </conditionalFormatting>
  <conditionalFormatting sqref="M892">
    <cfRule type="cellIs" dxfId="144" priority="210" operator="equal">
      <formula>0</formula>
    </cfRule>
  </conditionalFormatting>
  <conditionalFormatting sqref="M901">
    <cfRule type="cellIs" dxfId="143" priority="177" operator="equal">
      <formula>0</formula>
    </cfRule>
  </conditionalFormatting>
  <conditionalFormatting sqref="M899">
    <cfRule type="cellIs" dxfId="142" priority="179" operator="equal">
      <formula>0</formula>
    </cfRule>
  </conditionalFormatting>
  <conditionalFormatting sqref="M919">
    <cfRule type="cellIs" dxfId="141" priority="172" operator="equal">
      <formula>0</formula>
    </cfRule>
  </conditionalFormatting>
  <conditionalFormatting sqref="M906">
    <cfRule type="cellIs" dxfId="140" priority="176" operator="equal">
      <formula>0</formula>
    </cfRule>
  </conditionalFormatting>
  <conditionalFormatting sqref="M917">
    <cfRule type="cellIs" dxfId="139" priority="173" operator="equal">
      <formula>0</formula>
    </cfRule>
  </conditionalFormatting>
  <conditionalFormatting sqref="M913">
    <cfRule type="cellIs" dxfId="138" priority="190" operator="equal">
      <formula>0</formula>
    </cfRule>
  </conditionalFormatting>
  <conditionalFormatting sqref="M927">
    <cfRule type="cellIs" dxfId="137" priority="168" operator="equal">
      <formula>0</formula>
    </cfRule>
  </conditionalFormatting>
  <conditionalFormatting sqref="M911">
    <cfRule type="cellIs" dxfId="136" priority="191" operator="equal">
      <formula>0</formula>
    </cfRule>
  </conditionalFormatting>
  <conditionalFormatting sqref="M915">
    <cfRule type="cellIs" dxfId="135" priority="174" operator="equal">
      <formula>0</formula>
    </cfRule>
  </conditionalFormatting>
  <conditionalFormatting sqref="M923">
    <cfRule type="cellIs" dxfId="134" priority="170" operator="equal">
      <formula>0</formula>
    </cfRule>
  </conditionalFormatting>
  <conditionalFormatting sqref="M929">
    <cfRule type="cellIs" dxfId="133" priority="167" operator="equal">
      <formula>0</formula>
    </cfRule>
  </conditionalFormatting>
  <conditionalFormatting sqref="M938">
    <cfRule type="cellIs" dxfId="132" priority="166" operator="equal">
      <formula>0</formula>
    </cfRule>
  </conditionalFormatting>
  <conditionalFormatting sqref="M936">
    <cfRule type="cellIs" dxfId="131" priority="165" operator="equal">
      <formula>0</formula>
    </cfRule>
  </conditionalFormatting>
  <conditionalFormatting sqref="M940">
    <cfRule type="cellIs" dxfId="130" priority="164" operator="equal">
      <formula>0</formula>
    </cfRule>
  </conditionalFormatting>
  <conditionalFormatting sqref="M908">
    <cfRule type="cellIs" dxfId="129" priority="175" operator="equal">
      <formula>0</formula>
    </cfRule>
  </conditionalFormatting>
  <conditionalFormatting sqref="M942">
    <cfRule type="cellIs" dxfId="128" priority="163" operator="equal">
      <formula>0</formula>
    </cfRule>
  </conditionalFormatting>
  <conditionalFormatting sqref="L28">
    <cfRule type="cellIs" dxfId="127" priority="156" operator="equal">
      <formula>0</formula>
    </cfRule>
  </conditionalFormatting>
  <conditionalFormatting sqref="M944">
    <cfRule type="cellIs" dxfId="126" priority="162" operator="equal">
      <formula>0</formula>
    </cfRule>
  </conditionalFormatting>
  <conditionalFormatting sqref="M781">
    <cfRule type="cellIs" dxfId="125" priority="155" operator="equal">
      <formula>0</formula>
    </cfRule>
  </conditionalFormatting>
  <conditionalFormatting sqref="M127">
    <cfRule type="cellIs" dxfId="124" priority="154" operator="equal">
      <formula>0</formula>
    </cfRule>
  </conditionalFormatting>
  <conditionalFormatting sqref="M261">
    <cfRule type="cellIs" dxfId="123" priority="151" operator="equal">
      <formula>0</formula>
    </cfRule>
  </conditionalFormatting>
  <conditionalFormatting sqref="M146">
    <cfRule type="cellIs" dxfId="122" priority="153" operator="equal">
      <formula>0</formula>
    </cfRule>
  </conditionalFormatting>
  <conditionalFormatting sqref="M724">
    <cfRule type="cellIs" dxfId="121" priority="150" operator="equal">
      <formula>0</formula>
    </cfRule>
  </conditionalFormatting>
  <conditionalFormatting sqref="M259">
    <cfRule type="cellIs" dxfId="120" priority="152" operator="equal">
      <formula>0</formula>
    </cfRule>
  </conditionalFormatting>
  <conditionalFormatting sqref="M726">
    <cfRule type="cellIs" dxfId="119" priority="149" operator="equal">
      <formula>0</formula>
    </cfRule>
  </conditionalFormatting>
  <conditionalFormatting sqref="M566">
    <cfRule type="cellIs" dxfId="118" priority="148" operator="equal">
      <formula>0</formula>
    </cfRule>
  </conditionalFormatting>
  <conditionalFormatting sqref="M570">
    <cfRule type="cellIs" dxfId="117" priority="146" operator="equal">
      <formula>0</formula>
    </cfRule>
  </conditionalFormatting>
  <conditionalFormatting sqref="M568">
    <cfRule type="cellIs" dxfId="116" priority="147" operator="equal">
      <formula>0</formula>
    </cfRule>
  </conditionalFormatting>
  <conditionalFormatting sqref="M574">
    <cfRule type="cellIs" dxfId="115" priority="144" operator="equal">
      <formula>0</formula>
    </cfRule>
  </conditionalFormatting>
  <conditionalFormatting sqref="M587">
    <cfRule type="cellIs" dxfId="114" priority="139" operator="equal">
      <formula>0</formula>
    </cfRule>
  </conditionalFormatting>
  <conditionalFormatting sqref="M572">
    <cfRule type="cellIs" dxfId="113" priority="145" operator="equal">
      <formula>0</formula>
    </cfRule>
  </conditionalFormatting>
  <conditionalFormatting sqref="M583">
    <cfRule type="cellIs" dxfId="112" priority="141" operator="equal">
      <formula>0</formula>
    </cfRule>
  </conditionalFormatting>
  <conditionalFormatting sqref="M581">
    <cfRule type="cellIs" dxfId="111" priority="142" operator="equal">
      <formula>0</formula>
    </cfRule>
  </conditionalFormatting>
  <conditionalFormatting sqref="M577">
    <cfRule type="cellIs" dxfId="110" priority="143" operator="equal">
      <formula>0</formula>
    </cfRule>
  </conditionalFormatting>
  <conditionalFormatting sqref="M593">
    <cfRule type="cellIs" dxfId="109" priority="137" operator="equal">
      <formula>0</formula>
    </cfRule>
  </conditionalFormatting>
  <conditionalFormatting sqref="M585">
    <cfRule type="cellIs" dxfId="108" priority="140" operator="equal">
      <formula>0</formula>
    </cfRule>
  </conditionalFormatting>
  <conditionalFormatting sqref="M595">
    <cfRule type="cellIs" dxfId="107" priority="136" operator="equal">
      <formula>0</formula>
    </cfRule>
  </conditionalFormatting>
  <conditionalFormatting sqref="M589">
    <cfRule type="cellIs" dxfId="106" priority="138" operator="equal">
      <formula>0</formula>
    </cfRule>
  </conditionalFormatting>
  <conditionalFormatting sqref="M597">
    <cfRule type="cellIs" dxfId="105" priority="135" operator="equal">
      <formula>0</formula>
    </cfRule>
  </conditionalFormatting>
  <conditionalFormatting sqref="M579">
    <cfRule type="cellIs" dxfId="104" priority="134" operator="equal">
      <formula>0</formula>
    </cfRule>
  </conditionalFormatting>
  <conditionalFormatting sqref="M591">
    <cfRule type="cellIs" dxfId="103" priority="133" operator="equal">
      <formula>0</formula>
    </cfRule>
  </conditionalFormatting>
  <conditionalFormatting sqref="M764">
    <cfRule type="cellIs" dxfId="102" priority="132" operator="equal">
      <formula>0</formula>
    </cfRule>
  </conditionalFormatting>
  <conditionalFormatting sqref="M507">
    <cfRule type="cellIs" dxfId="101" priority="129" operator="equal">
      <formula>0</formula>
    </cfRule>
  </conditionalFormatting>
  <conditionalFormatting sqref="M503">
    <cfRule type="cellIs" dxfId="100" priority="131" operator="equal">
      <formula>0</formula>
    </cfRule>
  </conditionalFormatting>
  <conditionalFormatting sqref="M505">
    <cfRule type="cellIs" dxfId="99" priority="130" operator="equal">
      <formula>0</formula>
    </cfRule>
  </conditionalFormatting>
  <conditionalFormatting sqref="M350">
    <cfRule type="cellIs" dxfId="98" priority="128" operator="equal">
      <formula>0</formula>
    </cfRule>
  </conditionalFormatting>
  <conditionalFormatting sqref="M110">
    <cfRule type="cellIs" dxfId="97" priority="127" operator="equal">
      <formula>0</formula>
    </cfRule>
  </conditionalFormatting>
  <conditionalFormatting sqref="M374">
    <cfRule type="cellIs" dxfId="96" priority="126" operator="equal">
      <formula>0</formula>
    </cfRule>
  </conditionalFormatting>
  <conditionalFormatting sqref="M362">
    <cfRule type="cellIs" dxfId="95" priority="125" operator="equal">
      <formula>0</formula>
    </cfRule>
  </conditionalFormatting>
  <conditionalFormatting sqref="M532">
    <cfRule type="cellIs" dxfId="94" priority="116" operator="equal">
      <formula>0</formula>
    </cfRule>
  </conditionalFormatting>
  <conditionalFormatting sqref="M534">
    <cfRule type="cellIs" dxfId="93" priority="115" operator="equal">
      <formula>0</formula>
    </cfRule>
  </conditionalFormatting>
  <conditionalFormatting sqref="M536">
    <cfRule type="cellIs" dxfId="92" priority="114" operator="equal">
      <formula>0</formula>
    </cfRule>
  </conditionalFormatting>
  <conditionalFormatting sqref="M523">
    <cfRule type="cellIs" dxfId="91" priority="113" operator="equal">
      <formula>0</formula>
    </cfRule>
  </conditionalFormatting>
  <conditionalFormatting sqref="M517">
    <cfRule type="cellIs" dxfId="90" priority="112" operator="equal">
      <formula>0</formula>
    </cfRule>
  </conditionalFormatting>
  <conditionalFormatting sqref="M525">
    <cfRule type="cellIs" dxfId="89" priority="110" operator="equal">
      <formula>0</formula>
    </cfRule>
  </conditionalFormatting>
  <conditionalFormatting sqref="M544">
    <cfRule type="cellIs" dxfId="88" priority="106" operator="equal">
      <formula>0</formula>
    </cfRule>
  </conditionalFormatting>
  <conditionalFormatting sqref="M529">
    <cfRule type="cellIs" dxfId="87" priority="109" operator="equal">
      <formula>0</formula>
    </cfRule>
  </conditionalFormatting>
  <conditionalFormatting sqref="M521">
    <cfRule type="cellIs" dxfId="86" priority="108" operator="equal">
      <formula>0</formula>
    </cfRule>
  </conditionalFormatting>
  <conditionalFormatting sqref="M546">
    <cfRule type="cellIs" dxfId="85" priority="105" operator="equal">
      <formula>0</formula>
    </cfRule>
  </conditionalFormatting>
  <conditionalFormatting sqref="M542">
    <cfRule type="cellIs" dxfId="84" priority="107" operator="equal">
      <formula>0</formula>
    </cfRule>
  </conditionalFormatting>
  <conditionalFormatting sqref="M540">
    <cfRule type="cellIs" dxfId="83" priority="104" operator="equal">
      <formula>0</formula>
    </cfRule>
  </conditionalFormatting>
  <conditionalFormatting sqref="M548">
    <cfRule type="cellIs" dxfId="82" priority="103" operator="equal">
      <formula>0</formula>
    </cfRule>
  </conditionalFormatting>
  <conditionalFormatting sqref="M550">
    <cfRule type="cellIs" dxfId="81" priority="102" operator="equal">
      <formula>0</formula>
    </cfRule>
  </conditionalFormatting>
  <conditionalFormatting sqref="M558">
    <cfRule type="cellIs" dxfId="80" priority="98" operator="equal">
      <formula>0</formula>
    </cfRule>
  </conditionalFormatting>
  <conditionalFormatting sqref="M554">
    <cfRule type="cellIs" dxfId="79" priority="95" operator="equal">
      <formula>0</formula>
    </cfRule>
  </conditionalFormatting>
  <conditionalFormatting sqref="M412">
    <cfRule type="cellIs" dxfId="78" priority="92" operator="equal">
      <formula>0</formula>
    </cfRule>
  </conditionalFormatting>
  <conditionalFormatting sqref="M556">
    <cfRule type="cellIs" dxfId="77" priority="94" operator="equal">
      <formula>0</formula>
    </cfRule>
  </conditionalFormatting>
  <conditionalFormatting sqref="M414">
    <cfRule type="cellIs" dxfId="76" priority="91" operator="equal">
      <formula>0</formula>
    </cfRule>
  </conditionalFormatting>
  <conditionalFormatting sqref="M416">
    <cfRule type="cellIs" dxfId="75" priority="90" operator="equal">
      <formula>0</formula>
    </cfRule>
  </conditionalFormatting>
  <conditionalFormatting sqref="M422">
    <cfRule type="cellIs" dxfId="74" priority="85" operator="equal">
      <formula>0</formula>
    </cfRule>
  </conditionalFormatting>
  <conditionalFormatting sqref="M419">
    <cfRule type="cellIs" dxfId="73" priority="89" operator="equal">
      <formula>0</formula>
    </cfRule>
  </conditionalFormatting>
  <conditionalFormatting sqref="M756">
    <cfRule type="cellIs" dxfId="72" priority="82" operator="equal">
      <formula>0</formula>
    </cfRule>
  </conditionalFormatting>
  <conditionalFormatting sqref="M410">
    <cfRule type="cellIs" dxfId="71" priority="93" operator="equal">
      <formula>0</formula>
    </cfRule>
  </conditionalFormatting>
  <conditionalFormatting sqref="M425">
    <cfRule type="cellIs" dxfId="70" priority="84" operator="equal">
      <formula>0</formula>
    </cfRule>
  </conditionalFormatting>
  <conditionalFormatting sqref="M758">
    <cfRule type="cellIs" dxfId="68" priority="81" operator="equal">
      <formula>0</formula>
    </cfRule>
  </conditionalFormatting>
  <conditionalFormatting sqref="M704">
    <cfRule type="cellIs" dxfId="67" priority="78" operator="equal">
      <formula>0</formula>
    </cfRule>
  </conditionalFormatting>
  <conditionalFormatting sqref="M686">
    <cfRule type="cellIs" dxfId="66" priority="79" operator="equal">
      <formula>0</formula>
    </cfRule>
  </conditionalFormatting>
  <conditionalFormatting sqref="M702">
    <cfRule type="cellIs" dxfId="65" priority="80" operator="equal">
      <formula>0</formula>
    </cfRule>
  </conditionalFormatting>
  <conditionalFormatting sqref="M700">
    <cfRule type="cellIs" dxfId="64" priority="77" operator="equal">
      <formula>0</formula>
    </cfRule>
  </conditionalFormatting>
  <conditionalFormatting sqref="M708">
    <cfRule type="cellIs" dxfId="63" priority="74" operator="equal">
      <formula>0</formula>
    </cfRule>
  </conditionalFormatting>
  <conditionalFormatting sqref="M706">
    <cfRule type="cellIs" dxfId="62" priority="76" operator="equal">
      <formula>0</formula>
    </cfRule>
  </conditionalFormatting>
  <conditionalFormatting sqref="M710">
    <cfRule type="cellIs" dxfId="61" priority="73" operator="equal">
      <formula>0</formula>
    </cfRule>
  </conditionalFormatting>
  <conditionalFormatting sqref="M698:M700">
    <cfRule type="cellIs" dxfId="60" priority="75" operator="equal">
      <formula>0</formula>
    </cfRule>
  </conditionalFormatting>
  <conditionalFormatting sqref="M712">
    <cfRule type="cellIs" dxfId="59" priority="72" operator="equal">
      <formula>0</formula>
    </cfRule>
  </conditionalFormatting>
  <conditionalFormatting sqref="M714">
    <cfRule type="cellIs" dxfId="58" priority="71" operator="equal">
      <formula>0</formula>
    </cfRule>
  </conditionalFormatting>
  <conditionalFormatting sqref="M716">
    <cfRule type="cellIs" dxfId="57" priority="70" operator="equal">
      <formula>0</formula>
    </cfRule>
  </conditionalFormatting>
  <conditionalFormatting sqref="M718">
    <cfRule type="cellIs" dxfId="56" priority="69" operator="equal">
      <formula>0</formula>
    </cfRule>
  </conditionalFormatting>
  <conditionalFormatting sqref="M252">
    <cfRule type="cellIs" dxfId="55" priority="67" operator="equal">
      <formula>0</formula>
    </cfRule>
  </conditionalFormatting>
  <conditionalFormatting sqref="M154">
    <cfRule type="cellIs" dxfId="54" priority="66" operator="equal">
      <formula>0</formula>
    </cfRule>
  </conditionalFormatting>
  <conditionalFormatting sqref="M304">
    <cfRule type="cellIs" dxfId="53" priority="65" operator="equal">
      <formula>0</formula>
    </cfRule>
  </conditionalFormatting>
  <conditionalFormatting sqref="M192">
    <cfRule type="cellIs" dxfId="52" priority="64" operator="equal">
      <formula>0</formula>
    </cfRule>
  </conditionalFormatting>
  <conditionalFormatting sqref="M445">
    <cfRule type="cellIs" dxfId="51" priority="51" operator="equal">
      <formula>0</formula>
    </cfRule>
  </conditionalFormatting>
  <conditionalFormatting sqref="M381">
    <cfRule type="cellIs" dxfId="50" priority="61" operator="equal">
      <formula>0</formula>
    </cfRule>
  </conditionalFormatting>
  <conditionalFormatting sqref="M383">
    <cfRule type="cellIs" dxfId="49" priority="60" operator="equal">
      <formula>0</formula>
    </cfRule>
  </conditionalFormatting>
  <conditionalFormatting sqref="M385">
    <cfRule type="cellIs" dxfId="48" priority="59" operator="equal">
      <formula>0</formula>
    </cfRule>
  </conditionalFormatting>
  <conditionalFormatting sqref="M387">
    <cfRule type="cellIs" dxfId="47" priority="58" operator="equal">
      <formula>0</formula>
    </cfRule>
  </conditionalFormatting>
  <conditionalFormatting sqref="M389">
    <cfRule type="cellIs" dxfId="46" priority="57" operator="equal">
      <formula>0</formula>
    </cfRule>
  </conditionalFormatting>
  <conditionalFormatting sqref="M455">
    <cfRule type="cellIs" dxfId="45" priority="56" operator="equal">
      <formula>0</formula>
    </cfRule>
  </conditionalFormatting>
  <conditionalFormatting sqref="M457">
    <cfRule type="cellIs" dxfId="44" priority="55" operator="equal">
      <formula>0</formula>
    </cfRule>
  </conditionalFormatting>
  <conditionalFormatting sqref="M459">
    <cfRule type="cellIs" dxfId="43" priority="54" operator="equal">
      <formula>0</formula>
    </cfRule>
  </conditionalFormatting>
  <conditionalFormatting sqref="M461">
    <cfRule type="cellIs" dxfId="42" priority="53" operator="equal">
      <formula>0</formula>
    </cfRule>
  </conditionalFormatting>
  <conditionalFormatting sqref="M443">
    <cfRule type="cellIs" dxfId="41" priority="52" operator="equal">
      <formula>0</formula>
    </cfRule>
  </conditionalFormatting>
  <conditionalFormatting sqref="M635">
    <cfRule type="cellIs" dxfId="40" priority="50" operator="equal">
      <formula>0</formula>
    </cfRule>
  </conditionalFormatting>
  <conditionalFormatting sqref="M613">
    <cfRule type="cellIs" dxfId="39" priority="49" operator="equal">
      <formula>0</formula>
    </cfRule>
  </conditionalFormatting>
  <conditionalFormatting sqref="M615">
    <cfRule type="cellIs" dxfId="38" priority="48" operator="equal">
      <formula>0</formula>
    </cfRule>
  </conditionalFormatting>
  <conditionalFormatting sqref="M720">
    <cfRule type="cellIs" dxfId="37" priority="47" operator="equal">
      <formula>0</formula>
    </cfRule>
  </conditionalFormatting>
  <conditionalFormatting sqref="M663">
    <cfRule type="cellIs" dxfId="36" priority="46" operator="equal">
      <formula>0</formula>
    </cfRule>
  </conditionalFormatting>
  <conditionalFormatting sqref="M665">
    <cfRule type="cellIs" dxfId="35" priority="45" operator="equal">
      <formula>0</formula>
    </cfRule>
  </conditionalFormatting>
  <conditionalFormatting sqref="M667">
    <cfRule type="cellIs" dxfId="34" priority="44" operator="equal">
      <formula>0</formula>
    </cfRule>
  </conditionalFormatting>
  <conditionalFormatting sqref="M669">
    <cfRule type="cellIs" dxfId="33" priority="43" operator="equal">
      <formula>0</formula>
    </cfRule>
  </conditionalFormatting>
  <conditionalFormatting sqref="M671">
    <cfRule type="cellIs" dxfId="32" priority="42" operator="equal">
      <formula>0</formula>
    </cfRule>
  </conditionalFormatting>
  <conditionalFormatting sqref="M853">
    <cfRule type="cellIs" dxfId="31" priority="41" operator="equal">
      <formula>0</formula>
    </cfRule>
  </conditionalFormatting>
  <conditionalFormatting sqref="M855">
    <cfRule type="cellIs" dxfId="30" priority="40" operator="equal">
      <formula>0</formula>
    </cfRule>
  </conditionalFormatting>
  <conditionalFormatting sqref="M857">
    <cfRule type="cellIs" dxfId="29" priority="39" operator="equal">
      <formula>0</formula>
    </cfRule>
  </conditionalFormatting>
  <conditionalFormatting sqref="M931">
    <cfRule type="cellIs" dxfId="28" priority="37" operator="equal">
      <formula>0</formula>
    </cfRule>
  </conditionalFormatting>
  <conditionalFormatting sqref="M213">
    <cfRule type="cellIs" dxfId="27" priority="36" operator="equal">
      <formula>0</formula>
    </cfRule>
  </conditionalFormatting>
  <conditionalFormatting sqref="M215">
    <cfRule type="cellIs" dxfId="26" priority="35" operator="equal">
      <formula>0</formula>
    </cfRule>
  </conditionalFormatting>
  <conditionalFormatting sqref="M217">
    <cfRule type="cellIs" dxfId="25" priority="34" operator="equal">
      <formula>0</formula>
    </cfRule>
  </conditionalFormatting>
  <conditionalFormatting sqref="M176">
    <cfRule type="cellIs" dxfId="24" priority="21" operator="equal">
      <formula>0</formula>
    </cfRule>
  </conditionalFormatting>
  <conditionalFormatting sqref="M186">
    <cfRule type="cellIs" dxfId="23" priority="22" operator="equal">
      <formula>0</formula>
    </cfRule>
  </conditionalFormatting>
  <conditionalFormatting sqref="M178">
    <cfRule type="cellIs" dxfId="22" priority="20" operator="equal">
      <formula>0</formula>
    </cfRule>
  </conditionalFormatting>
  <conditionalFormatting sqref="M180">
    <cfRule type="cellIs" dxfId="21" priority="19" operator="equal">
      <formula>0</formula>
    </cfRule>
  </conditionalFormatting>
  <conditionalFormatting sqref="M164">
    <cfRule type="cellIs" dxfId="20" priority="18" operator="equal">
      <formula>0</formula>
    </cfRule>
  </conditionalFormatting>
  <conditionalFormatting sqref="M172">
    <cfRule type="cellIs" dxfId="19" priority="24" operator="equal">
      <formula>0</formula>
    </cfRule>
  </conditionalFormatting>
  <conditionalFormatting sqref="M162">
    <cfRule type="cellIs" dxfId="18" priority="28" operator="equal">
      <formula>0</formula>
    </cfRule>
  </conditionalFormatting>
  <conditionalFormatting sqref="M166">
    <cfRule type="cellIs" dxfId="17" priority="27" operator="equal">
      <formula>0</formula>
    </cfRule>
  </conditionalFormatting>
  <conditionalFormatting sqref="M168">
    <cfRule type="cellIs" dxfId="16" priority="26" operator="equal">
      <formula>0</formula>
    </cfRule>
  </conditionalFormatting>
  <conditionalFormatting sqref="M170">
    <cfRule type="cellIs" dxfId="15" priority="25" operator="equal">
      <formula>0</formula>
    </cfRule>
  </conditionalFormatting>
  <conditionalFormatting sqref="M174">
    <cfRule type="cellIs" dxfId="14" priority="23" operator="equal">
      <formula>0</formula>
    </cfRule>
  </conditionalFormatting>
  <conditionalFormatting sqref="M150">
    <cfRule type="cellIs" dxfId="13" priority="14" operator="equal">
      <formula>0</formula>
    </cfRule>
  </conditionalFormatting>
  <conditionalFormatting sqref="M156">
    <cfRule type="cellIs" dxfId="12" priority="13" operator="equal">
      <formula>0</formula>
    </cfRule>
  </conditionalFormatting>
  <conditionalFormatting sqref="M182">
    <cfRule type="cellIs" dxfId="11" priority="12" operator="equal">
      <formula>0</formula>
    </cfRule>
  </conditionalFormatting>
  <conditionalFormatting sqref="M184">
    <cfRule type="cellIs" dxfId="10" priority="11" operator="equal">
      <formula>0</formula>
    </cfRule>
  </conditionalFormatting>
  <conditionalFormatting sqref="M391">
    <cfRule type="cellIs" dxfId="9" priority="10" operator="equal">
      <formula>0</formula>
    </cfRule>
  </conditionalFormatting>
  <conditionalFormatting sqref="M792">
    <cfRule type="cellIs" dxfId="8" priority="8" operator="equal">
      <formula>0</formula>
    </cfRule>
  </conditionalFormatting>
  <conditionalFormatting sqref="M788">
    <cfRule type="cellIs" dxfId="7" priority="9" operator="equal">
      <formula>0</formula>
    </cfRule>
  </conditionalFormatting>
  <conditionalFormatting sqref="M811">
    <cfRule type="cellIs" dxfId="6" priority="7" operator="equal">
      <formula>0</formula>
    </cfRule>
  </conditionalFormatting>
  <conditionalFormatting sqref="M813">
    <cfRule type="cellIs" dxfId="5" priority="6" operator="equal">
      <formula>0</formula>
    </cfRule>
  </conditionalFormatting>
  <conditionalFormatting sqref="M673">
    <cfRule type="cellIs" dxfId="4" priority="5" operator="equal">
      <formula>0</formula>
    </cfRule>
  </conditionalFormatting>
  <conditionalFormatting sqref="M678">
    <cfRule type="cellIs" dxfId="3" priority="4" operator="equal">
      <formula>0</formula>
    </cfRule>
  </conditionalFormatting>
  <conditionalFormatting sqref="M527">
    <cfRule type="cellIs" dxfId="2" priority="3" operator="equal">
      <formula>0</formula>
    </cfRule>
  </conditionalFormatting>
  <conditionalFormatting sqref="M925">
    <cfRule type="cellIs" dxfId="1" priority="2" operator="equal">
      <formula>0</formula>
    </cfRule>
  </conditionalFormatting>
  <conditionalFormatting sqref="M921">
    <cfRule type="cellIs" dxfId="0" priority="1" operator="equal">
      <formula>0</formula>
    </cfRule>
  </conditionalFormatting>
  <hyperlinks>
    <hyperlink ref="G37:M37" location="Feuil1!I93" display="Accéder au rayon" xr:uid="{00000000-0004-0000-0000-000000000000}"/>
    <hyperlink ref="G38:M38" location="Feuil1!I121" display="Accéder au rayon" xr:uid="{00000000-0004-0000-0000-000001000000}"/>
    <hyperlink ref="G39:M39" location="Feuil1!I194" display="Accéder au rayon" xr:uid="{00000000-0004-0000-0000-000002000000}"/>
    <hyperlink ref="G40:M40" location="Feuil1!I245" display="Accéder au rayon" xr:uid="{00000000-0004-0000-0000-000003000000}"/>
    <hyperlink ref="G41:M41" location="Feuil1!I288" display="Accéder au rayon" xr:uid="{00000000-0004-0000-0000-000004000000}"/>
    <hyperlink ref="G42:M42" location="Feuil1!I346" display="Accéder au rayon" xr:uid="{00000000-0004-0000-0000-000005000000}"/>
    <hyperlink ref="G43:M43" location="Feuil1!I367" display="Accéder au rayon" xr:uid="{00000000-0004-0000-0000-000006000000}"/>
    <hyperlink ref="G44:M44" location="Feuil1!I399" display="Accéder au rayon" xr:uid="{00000000-0004-0000-0000-000007000000}"/>
    <hyperlink ref="G46:M46" location="Feuil1!I517" display="Accéder au rayon" xr:uid="{00000000-0004-0000-0000-000008000000}"/>
    <hyperlink ref="G47:M47" location="Feuil1!I590" display="Accéder au rayon" xr:uid="{00000000-0004-0000-0000-000009000000}"/>
    <hyperlink ref="G48:M48" location="Feuil1!I706" display="Accéder au rayon" xr:uid="{00000000-0004-0000-0000-00000A000000}"/>
    <hyperlink ref="G49:M49" location="Feuil1!I785" display="Accéder au rayon" xr:uid="{00000000-0004-0000-0000-00000B000000}"/>
    <hyperlink ref="G50:M50" location="Feuil1!I817" display="Accéder au rayon" xr:uid="{00000000-0004-0000-0000-00000C000000}"/>
    <hyperlink ref="G36:M36" location="Feuil1!I58" display="Accéder au rayon" xr:uid="{00000000-0004-0000-0000-00000D000000}"/>
    <hyperlink ref="F32:K32" r:id="rId1" display="boutique@i-grec.fr" xr:uid="{00000000-0004-0000-0000-00000E000000}"/>
    <hyperlink ref="G45:M45" location="Feuil1!I470" display="Accéder au rayon" xr:uid="{F2971DA1-0478-C641-AEB5-E33B0D2BD0AD}"/>
  </hyperlinks>
  <pageMargins left="0.25" right="0.25" top="0.75" bottom="0.75" header="0.3" footer="0.3"/>
  <pageSetup paperSize="9" orientation="portrait" horizontalDpi="0" verticalDpi="0"/>
  <rowBreaks count="16" manualBreakCount="16">
    <brk id="32" max="16383" man="1"/>
    <brk id="52" max="16383" man="1"/>
    <brk id="89" max="16383" man="1"/>
    <brk id="116" max="16383" man="1"/>
    <brk id="208" max="16383" man="1"/>
    <brk id="265" max="16383" man="1"/>
    <brk id="308" max="16383" man="1"/>
    <brk id="365" max="16383" man="1"/>
    <brk id="398" max="16383" man="1"/>
    <brk id="429" max="16383" man="1"/>
    <brk id="511" max="16383" man="1"/>
    <brk id="560" max="16383" man="1"/>
    <brk id="639" max="16383" man="1"/>
    <brk id="768" max="16383" man="1"/>
    <brk id="861" max="16383" man="1"/>
    <brk id="8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 Fleury</dc:creator>
  <cp:lastModifiedBy>Flavien Fleury</cp:lastModifiedBy>
  <cp:lastPrinted>2020-04-15T11:03:21Z</cp:lastPrinted>
  <dcterms:created xsi:type="dcterms:W3CDTF">2020-04-06T17:05:35Z</dcterms:created>
  <dcterms:modified xsi:type="dcterms:W3CDTF">2020-05-11T11:33:29Z</dcterms:modified>
</cp:coreProperties>
</file>